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8_{221301E6-AEE3-4D70-8323-7B96F0D3831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3" l="1"/>
  <c r="A33" i="3"/>
  <c r="C32" i="2" s="1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30" i="2"/>
  <c r="A8" i="3"/>
  <c r="A9" i="3"/>
  <c r="A10" i="3"/>
  <c r="A11" i="3"/>
  <c r="A13" i="3"/>
  <c r="A14" i="3"/>
  <c r="A15" i="3"/>
  <c r="A7" i="3"/>
  <c r="A6" i="3"/>
  <c r="A12" i="3"/>
  <c r="A16" i="3"/>
  <c r="F29" i="2"/>
  <c r="F28" i="2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6" i="2"/>
  <c r="F27" i="2"/>
  <c r="F31" i="2"/>
  <c r="C33" i="2" l="1"/>
  <c r="C35" i="2" l="1"/>
</calcChain>
</file>

<file path=xl/sharedStrings.xml><?xml version="1.0" encoding="utf-8"?>
<sst xmlns="http://schemas.openxmlformats.org/spreadsheetml/2006/main" count="52" uniqueCount="51">
  <si>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</si>
  <si>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</si>
  <si>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</si>
  <si>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</si>
  <si>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</si>
  <si>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</si>
  <si>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</si>
  <si>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</si>
  <si>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</si>
  <si>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</si>
  <si>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</si>
  <si>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</si>
  <si>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</si>
  <si>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</si>
  <si>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</si>
  <si>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</si>
  <si>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</si>
  <si>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</si>
  <si>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</si>
  <si>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</si>
  <si>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</si>
  <si>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</si>
  <si>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</si>
  <si>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</si>
  <si>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</si>
  <si>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</si>
  <si>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</si>
  <si>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>ASHA requires:</t>
  </si>
  <si>
    <t>Physcial Science - 3 hours (Chemistry or Intro to Physics)</t>
  </si>
  <si>
    <t>Biological Science-3 hours (Human Anatomy &amp; Physiology, Zoology, Neurophysiology, Human Genetics, Veterinary Sceince)</t>
  </si>
  <si>
    <t>Social/Behavorial Science - 3 hours (Psychology, Sociology, Anthropology, Public Health)</t>
  </si>
  <si>
    <t>Statistics--HP 3302 (not Business Statistics)</t>
  </si>
  <si>
    <t xml:space="preserve">Development Across the LifeSpan  OR Human Growth and Development </t>
  </si>
  <si>
    <t>Texas State University</t>
  </si>
  <si>
    <t>A&amp;P Spch Prod Syst--CDIS 3325/5325</t>
  </si>
  <si>
    <t>Spch Sound Disorders--CDIS 3462/5462</t>
  </si>
  <si>
    <t>Diagnostic Audiology--CDIS 4420/5420</t>
  </si>
  <si>
    <t>University of Nebraska-Lincoln (Revised _01/2022)</t>
  </si>
  <si>
    <t>SLPA 150 Communication Processes and Disorders</t>
  </si>
  <si>
    <t>SLPA 250 Descriptive Phonetics and Normal Speech Dev</t>
  </si>
  <si>
    <t>SLPA 251 Normal Language Development</t>
  </si>
  <si>
    <t>SLPA 271 Hearing and Balance I</t>
  </si>
  <si>
    <t>SLPA 453 Neurological Foundations of Speech and Language</t>
  </si>
  <si>
    <t>Neuroanatomy--CDIS 3312/5312</t>
  </si>
  <si>
    <t>SLPA 455 A&amp;P of the Speech and Hearing Mechanisms</t>
  </si>
  <si>
    <t>SLPA 456 Speech and Hearing Science</t>
  </si>
  <si>
    <t>SLPA 461 Language Disorders: Preschool</t>
  </si>
  <si>
    <t>SLPA 464 Speech Sound Disorders</t>
  </si>
  <si>
    <t>SLPA 472 Intro to Aural Rehab</t>
  </si>
  <si>
    <t>SLPA 486 Augmentative and Alternative Comm</t>
  </si>
  <si>
    <t>Speech &amp; Language Develop.--CDIS 4330/5330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</si>
</sst>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u/>
      <sz val="14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1"/>
  <sheetViews>
    <sheetView tabSelected="1" view="pageBreakPreview" zoomScaleNormal="100" zoomScaleSheetLayoutView="100" workbookViewId="0">
      <selection activeCell="A5" sqref="A5:A14"/>
    </sheetView>
  </sheetViews>
  <sheetFormatPr defaultColWidth="10.7109375" defaultRowHeight="15.75"/>
  <cols>
    <col min="1" max="1" width="44.85546875" style="3" customWidth="1"/>
    <col min="2" max="2" width="87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ht="18.75">
      <c r="A1" s="15" t="s">
        <v>24</v>
      </c>
      <c r="C1" s="13" t="s">
        <v>0</v>
      </c>
      <c r="D1" s="16" t="s">
        <v>17</v>
      </c>
      <c r="E1" s="16"/>
      <c r="F1" s="16"/>
    </row>
    <row r="2" spans="1:6" s="7" customFormat="1" ht="18.75">
      <c r="A2" s="15" t="s">
        <v>25</v>
      </c>
      <c r="C2" s="13"/>
      <c r="D2" s="16"/>
      <c r="E2" s="16"/>
      <c r="F2" s="16"/>
    </row>
    <row r="3" spans="1:6" s="8" customFormat="1" ht="18.75">
      <c r="A3" s="13" t="s">
        <v>33</v>
      </c>
      <c r="B3" s="11" t="s">
        <v>37</v>
      </c>
      <c r="C3" s="13" t="s">
        <v>1</v>
      </c>
      <c r="D3" s="13" t="s">
        <v>16</v>
      </c>
      <c r="E3" s="13" t="s">
        <v>2</v>
      </c>
      <c r="F3" s="13" t="s">
        <v>3</v>
      </c>
    </row>
    <row r="4" spans="1:6" s="8" customFormat="1" ht="18.75">
      <c r="A4" s="11"/>
      <c r="B4" s="14"/>
    </row>
    <row r="5" spans="1:6" s="10" customFormat="1" ht="18.75">
      <c r="A5" s="10" t="s">
        <v>34</v>
      </c>
      <c r="B5" s="10" t="s">
        <v>44</v>
      </c>
      <c r="C5" s="11">
        <v>4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35</v>
      </c>
      <c r="B6" s="10" t="s">
        <v>47</v>
      </c>
      <c r="C6" s="11">
        <v>4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36</v>
      </c>
      <c r="B7" s="10" t="s">
        <v>41</v>
      </c>
      <c r="C7" s="11">
        <v>4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19</v>
      </c>
      <c r="B8" s="10" t="s">
        <v>48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20</v>
      </c>
      <c r="B9" s="10" t="s">
        <v>45</v>
      </c>
      <c r="C9" s="11">
        <v>4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50</v>
      </c>
      <c r="B10" s="10" t="s">
        <v>40</v>
      </c>
      <c r="C10" s="11">
        <v>4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21</v>
      </c>
      <c r="B11" s="10" t="s">
        <v>46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43</v>
      </c>
      <c r="B12" s="10" t="s">
        <v>42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22</v>
      </c>
      <c r="B13" s="10" t="s">
        <v>39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23</v>
      </c>
      <c r="B14" s="10" t="s">
        <v>45</v>
      </c>
      <c r="C14" s="11">
        <v>4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/>
    </row>
    <row r="17" spans="1:6" s="10" customFormat="1" ht="18.75">
      <c r="C17" s="11"/>
      <c r="D17" s="11"/>
      <c r="E17" s="11"/>
      <c r="F17" s="11"/>
    </row>
    <row r="18" spans="1:6" s="10" customFormat="1" ht="18.75">
      <c r="C18" s="11"/>
      <c r="D18" s="11"/>
      <c r="E18" s="11"/>
      <c r="F18" s="11"/>
    </row>
    <row r="19" spans="1:6" s="10" customFormat="1" ht="18.75">
      <c r="A19" s="18" t="s">
        <v>26</v>
      </c>
      <c r="B19" s="19"/>
      <c r="C19" s="11"/>
      <c r="D19" s="11"/>
      <c r="E19" s="11"/>
      <c r="F19" s="11"/>
    </row>
    <row r="20" spans="1:6" s="10" customFormat="1" ht="18.75"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A21" s="10" t="s">
        <v>12</v>
      </c>
      <c r="B21" s="10" t="s">
        <v>38</v>
      </c>
      <c r="C21" s="11">
        <v>4</v>
      </c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13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15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14</v>
      </c>
      <c r="B24" s="10" t="s">
        <v>49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7" customFormat="1">
      <c r="C25" s="8"/>
      <c r="D25" s="8"/>
      <c r="E25" s="8"/>
      <c r="F25" s="8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D30" s="8"/>
      <c r="E30" s="8"/>
      <c r="F30" s="8">
        <f>IF(E30&gt;"",VLOOKUP(E30,Sheet2!$A$1:$B$5,2)*C30,0)</f>
        <v>0</v>
      </c>
    </row>
    <row r="31" spans="1:6" s="7" customFormat="1">
      <c r="C31" s="8"/>
      <c r="E31" s="8"/>
      <c r="F31" s="8">
        <f>IF(E31&gt;"",VLOOKUP(E31,Sheet2!$A$1:$B$5,2)*C31,0)</f>
        <v>0</v>
      </c>
    </row>
    <row r="32" spans="1:6" s="7" customFormat="1">
      <c r="A32" s="7" t="s">
        <v>4</v>
      </c>
      <c r="C32" s="8">
        <f>SUM(Sheet2!A6:'Sheet2'!A34)</f>
        <v>0</v>
      </c>
      <c r="E32" s="8"/>
      <c r="F32" s="8"/>
    </row>
    <row r="33" spans="1:6" s="7" customFormat="1">
      <c r="A33" s="7" t="s">
        <v>5</v>
      </c>
      <c r="C33" s="8">
        <f>SUM(F5:F31)</f>
        <v>0</v>
      </c>
      <c r="E33" s="8"/>
      <c r="F33" s="8"/>
    </row>
    <row r="34" spans="1:6" s="7" customFormat="1">
      <c r="C34" s="8"/>
      <c r="E34" s="8"/>
      <c r="F34" s="8"/>
    </row>
    <row r="35" spans="1:6" s="7" customFormat="1">
      <c r="A35" s="7" t="s">
        <v>6</v>
      </c>
      <c r="C35" s="9">
        <f>IF(C32&gt;0,C33/C32,0)</f>
        <v>0</v>
      </c>
      <c r="E35" s="8"/>
      <c r="F35" s="8"/>
    </row>
    <row r="36" spans="1:6" s="7" customFormat="1">
      <c r="C36" s="8"/>
      <c r="E36" s="8"/>
      <c r="F36" s="8"/>
    </row>
    <row r="37" spans="1:6" s="7" customFormat="1">
      <c r="A37" s="17" t="s">
        <v>18</v>
      </c>
      <c r="B37" s="17"/>
      <c r="C37" s="17"/>
      <c r="D37" s="17"/>
      <c r="E37" s="17"/>
      <c r="F37" s="17"/>
    </row>
    <row r="38" spans="1:6" s="7" customFormat="1">
      <c r="A38" s="17"/>
      <c r="B38" s="17"/>
      <c r="C38" s="17"/>
      <c r="D38" s="17"/>
      <c r="E38" s="17"/>
      <c r="F38" s="17"/>
    </row>
    <row r="39" spans="1:6" s="7" customFormat="1">
      <c r="A39" s="17"/>
      <c r="B39" s="17"/>
      <c r="C39" s="17"/>
      <c r="D39" s="17"/>
      <c r="E39" s="17"/>
      <c r="F39" s="17"/>
    </row>
    <row r="40" spans="1:6" s="7" customFormat="1">
      <c r="A40" s="17"/>
      <c r="B40" s="17"/>
      <c r="C40" s="17"/>
      <c r="D40" s="17"/>
      <c r="E40" s="17"/>
      <c r="F40" s="17"/>
    </row>
    <row r="41" spans="1:6" s="7" customFormat="1">
      <c r="A41" s="7" t="s">
        <v>27</v>
      </c>
      <c r="C41" s="8"/>
      <c r="E41" s="8"/>
      <c r="F41" s="8"/>
    </row>
    <row r="42" spans="1:6" s="7" customFormat="1">
      <c r="A42" s="7" t="s">
        <v>28</v>
      </c>
      <c r="C42" s="8"/>
      <c r="E42" s="8"/>
      <c r="F42" s="8"/>
    </row>
    <row r="43" spans="1:6" s="7" customFormat="1">
      <c r="A43" s="7" t="s">
        <v>29</v>
      </c>
      <c r="C43" s="8"/>
      <c r="E43" s="8"/>
      <c r="F43" s="8"/>
    </row>
    <row r="44" spans="1:6" s="7" customFormat="1">
      <c r="A44" s="7" t="s">
        <v>30</v>
      </c>
      <c r="C44" s="8"/>
      <c r="E44" s="8"/>
      <c r="F44" s="8"/>
    </row>
    <row r="45" spans="1:6" s="7" customFormat="1" ht="18.75">
      <c r="A45" s="10" t="s">
        <v>31</v>
      </c>
      <c r="C45" s="8"/>
      <c r="E45" s="8"/>
      <c r="F45" s="8"/>
    </row>
    <row r="46" spans="1:6" s="7" customFormat="1">
      <c r="C46" s="8"/>
      <c r="E46" s="8"/>
      <c r="F46" s="8"/>
    </row>
    <row r="47" spans="1:6" s="7" customFormat="1">
      <c r="A47" s="7" t="s">
        <v>32</v>
      </c>
      <c r="C47" s="8"/>
      <c r="E47" s="8"/>
      <c r="F47" s="8"/>
    </row>
    <row r="48" spans="1:6" s="7" customFormat="1">
      <c r="C48" s="8"/>
      <c r="E48" s="8"/>
      <c r="F48" s="8"/>
    </row>
    <row r="49" spans="1:6" s="7" customFormat="1">
      <c r="C49" s="8"/>
      <c r="E49" s="8"/>
      <c r="F49" s="8"/>
    </row>
    <row r="50" spans="1:6" s="5" customFormat="1">
      <c r="A50" s="7"/>
      <c r="C50" s="6"/>
      <c r="E50" s="6"/>
      <c r="F50" s="6"/>
    </row>
    <row r="51" spans="1:6">
      <c r="A51" s="5"/>
    </row>
  </sheetData>
  <mergeCells count="4">
    <mergeCell ref="D2:F2"/>
    <mergeCell ref="A37:F40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4" orientation="landscape" horizontalDpi="1200" verticalDpi="1200" r:id="rId1"/>
  <headerFooter alignWithMargins="0">
    <oddHeader>&amp;C&amp;"Times New Roman,Regular"&amp;14Graduate Admission GPA Form</oddHeader>
  </headerFooter>
  <rowBreaks count="1" manualBreakCount="1"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workbookViewId="0">
      <selection activeCell="B24" sqref="B24"/>
    </sheetView>
  </sheetViews>
  <sheetFormatPr defaultColWidth="11.4257812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>
      <c r="A17">
        <f>IF(Sheet1!E16&gt;"",Sheet1!C16,0)</f>
        <v>0</v>
      </c>
    </row>
    <row r="18" spans="1:1">
      <c r="A18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2013-01-29T16:14:32Z</cp:lastPrinted>
  <dcterms:created xsi:type="dcterms:W3CDTF">1998-11-02T22:06:08Z</dcterms:created>
  <dcterms:modified xsi:type="dcterms:W3CDTF">2022-01-25T17:49:00Z</dcterms:modified>
</cp:coreProperties>
</file>