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23\Documents\CDIS Grad Advisor\Course equivalencies\"/>
    </mc:Choice>
  </mc:AlternateContent>
  <bookViews>
    <workbookView xWindow="0" yWindow="0" windowWidth="28800" windowHeight="1050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62913"/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30" i="2"/>
  <c r="A8" i="3"/>
  <c r="A9" i="3"/>
  <c r="A10" i="3"/>
  <c r="C32" i="2" s="1"/>
  <c r="C35" i="2" s="1"/>
  <c r="A11" i="3"/>
  <c r="A13" i="3"/>
  <c r="A14" i="3"/>
  <c r="A15" i="3"/>
  <c r="A7" i="3"/>
  <c r="A6" i="3"/>
  <c r="A12" i="3"/>
  <c r="A16" i="3"/>
  <c r="F27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8" i="2"/>
  <c r="F29" i="2"/>
  <c r="F31" i="2"/>
  <c r="C33" i="2" l="1"/>
</calcChain>
</file>

<file path=xl/sharedStrings.xml><?xml version="1.0" encoding="utf-8"?>
<sst xmlns="http://schemas.openxmlformats.org/spreadsheetml/2006/main" count="49" uniqueCount="49">
  <si>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</si>
  <si>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</si>
  <si>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</si>
  <si>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</si>
  <si>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</si>
  <si>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</si>
  <si>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</si>
  <si>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</si>
  <si>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</si>
  <si>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</si>
  <si>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</si>
  <si>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</si>
  <si>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</si>
  <si>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</si>
  <si>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</si>
  <si>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</si>
  <si>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</si>
  <si>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</si>
  <si>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</si>
  <si>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</si>
  <si>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</si>
  <si>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</si>
  <si>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</si>
  <si>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</si>
  <si>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</si>
  <si>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</si>
  <si>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</si>
  <si>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</si>
  <si>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</si>
  <si>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</si>
  <si>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</si>
  <si>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</si>
  <si>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</si>
  <si>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</si>
  <si>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</si>
  <si>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 Anatomy, &amp; Physiololgy,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</si>
  <si>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</si>
  <si>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</si>
  <si>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 OR Human Growth and Development</t>
  </si>
  <si>
    <t>COMD 3385 Speech Science</t>
  </si>
  <si>
    <t>COMD 4333 - Neuroscience for Communication Disorders</t>
  </si>
  <si>
    <t>COMD 2338 - Phonetics</t>
  </si>
  <si>
    <t>COMD 3371 - Speech Development and Disorders in Children</t>
  </si>
  <si>
    <t>COMD 3381 - Audiology</t>
  </si>
  <si>
    <t>COMD 3383 - Language Disorders in Children</t>
  </si>
  <si>
    <t>COMD 4382 - Aural Rehabilitation</t>
  </si>
  <si>
    <t>University of Houston                                              12/2018</t>
  </si>
  <si>
    <t>COMD 2376 - Anatomy for Communication</t>
  </si>
  <si>
    <t>COMD 2339 - Speech and Language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</si>
</sst>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zoomScaleNormal="100" zoomScaleSheetLayoutView="100" workbookViewId="0">
      <selection activeCell="B14" sqref="B14"/>
    </sheetView>
  </sheetViews>
  <sheetFormatPr defaultColWidth="10.7109375" defaultRowHeight="15.75"/>
  <cols>
    <col min="1" max="1" width="44.5703125" style="3" customWidth="1"/>
    <col min="2" max="2" width="88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30</v>
      </c>
      <c r="C2" s="8"/>
      <c r="D2" s="13"/>
      <c r="E2" s="13"/>
      <c r="F2" s="13"/>
    </row>
    <row r="3" spans="1:6" s="8" customFormat="1">
      <c r="A3" s="8" t="s">
        <v>1</v>
      </c>
      <c r="B3" s="8" t="s">
        <v>46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47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42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43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45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C9" s="11"/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48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44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40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41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39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5" t="s">
        <v>32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13</v>
      </c>
      <c r="C21" s="11"/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14</v>
      </c>
      <c r="C22" s="11"/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16</v>
      </c>
      <c r="C23" s="11"/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15</v>
      </c>
      <c r="C24" s="11"/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E31" s="8"/>
      <c r="F31" s="8">
        <f>IF(E31&gt;"",VLOOKUP(E31,Sheet2!$A$1:$B$5,2)*C31,0)</f>
        <v>0</v>
      </c>
    </row>
    <row r="32" spans="1:6" s="7" customFormat="1">
      <c r="A32" s="7" t="s">
        <v>5</v>
      </c>
      <c r="C32" s="8">
        <f>SUM(Sheet2!A6:'Sheet2'!A34)</f>
        <v>0</v>
      </c>
      <c r="E32" s="8"/>
      <c r="F32" s="8"/>
    </row>
    <row r="33" spans="1:6" s="7" customFormat="1">
      <c r="A33" s="7" t="s">
        <v>6</v>
      </c>
      <c r="C33" s="8">
        <f>SUM(F5:F31)</f>
        <v>0</v>
      </c>
      <c r="E33" s="8"/>
      <c r="F33" s="8"/>
    </row>
    <row r="34" spans="1:6" s="7" customFormat="1">
      <c r="C34" s="8"/>
      <c r="E34" s="8"/>
      <c r="F34" s="8"/>
    </row>
    <row r="35" spans="1:6" s="7" customFormat="1">
      <c r="A35" s="7" t="s">
        <v>7</v>
      </c>
      <c r="C35" s="9">
        <f>IF(C32&gt;0,C33/C32,0)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14" t="s">
        <v>19</v>
      </c>
      <c r="B37" s="14"/>
      <c r="C37" s="14"/>
      <c r="D37" s="14"/>
      <c r="E37" s="14"/>
      <c r="F37" s="14"/>
    </row>
    <row r="38" spans="1:6" s="7" customFormat="1">
      <c r="A38" s="14"/>
      <c r="B38" s="14"/>
      <c r="C38" s="14"/>
      <c r="D38" s="14"/>
      <c r="E38" s="14"/>
      <c r="F38" s="14"/>
    </row>
    <row r="39" spans="1:6" s="7" customFormat="1">
      <c r="A39" s="14"/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7" t="s">
        <v>33</v>
      </c>
      <c r="C41" s="8"/>
      <c r="E41" s="8"/>
      <c r="F41" s="8"/>
    </row>
    <row r="42" spans="1:6" s="7" customFormat="1">
      <c r="A42" s="7" t="s">
        <v>34</v>
      </c>
      <c r="C42" s="8"/>
      <c r="E42" s="8"/>
      <c r="F42" s="8"/>
    </row>
    <row r="43" spans="1:6" s="7" customFormat="1">
      <c r="A43" s="7" t="s">
        <v>35</v>
      </c>
      <c r="C43" s="8"/>
      <c r="E43" s="8"/>
      <c r="F43" s="8"/>
    </row>
    <row r="44" spans="1:6" s="7" customFormat="1">
      <c r="A44" s="7" t="s">
        <v>36</v>
      </c>
      <c r="C44" s="8"/>
      <c r="E44" s="8"/>
      <c r="F44" s="8"/>
    </row>
    <row r="45" spans="1:6" s="7" customFormat="1" ht="18.75">
      <c r="A45" s="10" t="s">
        <v>37</v>
      </c>
      <c r="C45" s="8"/>
      <c r="E45" s="8"/>
      <c r="F45" s="8"/>
    </row>
    <row r="46" spans="1:6" s="7" customFormat="1">
      <c r="C46" s="8"/>
      <c r="E46" s="8"/>
      <c r="F46" s="8"/>
    </row>
    <row r="47" spans="1:6" s="7" customFormat="1">
      <c r="A47" s="7" t="s">
        <v>38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C49" s="8"/>
      <c r="E49" s="8"/>
      <c r="F49" s="8"/>
    </row>
    <row r="50" spans="1:6" s="5" customFormat="1">
      <c r="A50" s="7"/>
      <c r="C50" s="6"/>
      <c r="E50" s="6"/>
      <c r="F50" s="6"/>
    </row>
    <row r="51" spans="1:6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5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D30" sqref="D30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Texas State User</cp:lastModifiedBy>
  <cp:lastPrinted>2010-02-19T20:26:44Z</cp:lastPrinted>
  <dcterms:created xsi:type="dcterms:W3CDTF">1998-11-02T22:06:08Z</dcterms:created>
  <dcterms:modified xsi:type="dcterms:W3CDTF">2018-12-21T13:34:02Z</dcterms:modified>
</cp:coreProperties>
</file>