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E6E508B9-B303-4675-A0BB-0CB8ED943036}" xr6:coauthVersionLast="47" xr6:coauthVersionMax="47" xr10:uidLastSave="{00000000-0000-0000-0000-000000000000}"/>
  <bookViews>
    <workbookView xWindow="2858" yWindow="2858" windowWidth="15390" windowHeight="9659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C32" i="2" s="1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9" i="2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1" i="2"/>
  <c r="C33" i="2" l="1"/>
  <c r="C35" i="2" l="1"/>
</calcChain>
</file>

<file path=xl/sharedStrings.xml><?xml version="1.0" encoding="utf-8"?>
<sst xmlns="http://schemas.openxmlformats.org/spreadsheetml/2006/main" count="51" uniqueCount="51">
  <si>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</si>
  <si>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</si>
  <si>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</si>
  <si>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</si>
  <si>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</si>
  <si>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</si>
  <si>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</si>
  <si>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</si>
  <si>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</si>
  <si>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</si>
  <si>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</si>
  <si>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</si>
  <si>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</si>
  <si>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</si>
  <si>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</si>
  <si>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</si>
  <si>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</si>
  <si>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</si>
  <si>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</si>
  <si>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</si>
  <si>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</si>
  <si>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</si>
  <si>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</si>
  <si>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</si>
  <si>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</si>
  <si>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</si>
  <si>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</si>
  <si>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</si>
  <si>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</si>
  <si>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Physiology, Zoology, Neurophysiology, Human Genetics, Veterinary Sceince)</t>
  </si>
  <si>
    <t>Social/Behavorial Science - 3 hours (Psychology, Sociology, Anthropology, Public Health)</t>
  </si>
  <si>
    <t>Statistics--HP 3302 (not Business Statistics)</t>
  </si>
  <si>
    <t xml:space="preserve">Development Across the LifeSpan  OR Human Growth and Development </t>
  </si>
  <si>
    <t>Texas State University</t>
  </si>
  <si>
    <t>A&amp;P Spch Prod Syst--CDIS 3325/5325</t>
  </si>
  <si>
    <t>Spch Sound Disorders--CDIS 3462/5462</t>
  </si>
  <si>
    <t>Diagnostic Audiology--CDIS 4420/5420</t>
  </si>
  <si>
    <r>
      <t>University of Texas at Austin</t>
    </r>
    <r>
      <rPr>
        <sz val="14"/>
        <rFont val="Times New Roman"/>
        <family val="1"/>
      </rPr>
      <t xml:space="preserve"> (Revised 11/2020)</t>
    </r>
  </si>
  <si>
    <t>(Formerly CSD, changed to SLH Fall 2020)</t>
  </si>
  <si>
    <t>SLH 358 - Anatomy and Physiology of the Speech and Hearing Mechanism</t>
  </si>
  <si>
    <t>SLH 367K - Intro to Speech/Lang/Disorders Assessments &amp; Treatment in Child</t>
  </si>
  <si>
    <t>SLH 341 - Principles of Audiology</t>
  </si>
  <si>
    <t>SLH 373 - Principles of Aural Rehabilitation</t>
  </si>
  <si>
    <t>SLH 313L - Hearing Science</t>
  </si>
  <si>
    <t>SLH 312 - Developmental Language Science</t>
  </si>
  <si>
    <t>SLH 367K - Intro to Speech/Lang/Disorders in Child</t>
  </si>
  <si>
    <t>SLH 350 - Language and the brain   OR   Linguistics 350</t>
  </si>
  <si>
    <t>SLH 311K - Phonetic Description of Speech</t>
  </si>
  <si>
    <t>SLH 315S - Speech Science/ SLH 358S   OR   LIN 358S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</si>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</sst>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1"/>
  <sheetViews>
    <sheetView tabSelected="1" view="pageBreakPreview" zoomScaleNormal="100" zoomScaleSheetLayoutView="100" workbookViewId="0">
      <selection activeCell="B10" sqref="B10"/>
    </sheetView>
  </sheetViews>
  <sheetFormatPr defaultColWidth="10.73046875" defaultRowHeight="15.4"/>
  <cols>
    <col min="1" max="1" width="43.1328125" style="3" customWidth="1"/>
    <col min="2" max="2" width="87" style="3" customWidth="1"/>
    <col min="3" max="3" width="10.3984375" style="4" customWidth="1"/>
    <col min="4" max="4" width="16.265625" style="3" customWidth="1"/>
    <col min="5" max="6" width="9.265625" style="4" customWidth="1"/>
    <col min="7" max="16384" width="10.73046875" style="1"/>
  </cols>
  <sheetData>
    <row r="1" spans="1:6" s="7" customFormat="1">
      <c r="A1" s="7" t="s">
        <v>24</v>
      </c>
      <c r="C1" s="8" t="s">
        <v>0</v>
      </c>
      <c r="D1" s="15" t="s">
        <v>17</v>
      </c>
      <c r="E1" s="15"/>
      <c r="F1" s="15"/>
    </row>
    <row r="2" spans="1:6" s="7" customFormat="1">
      <c r="A2" s="7" t="s">
        <v>25</v>
      </c>
      <c r="C2" s="8"/>
      <c r="D2" s="15"/>
      <c r="E2" s="15"/>
      <c r="F2" s="15"/>
    </row>
    <row r="3" spans="1:6" s="8" customFormat="1" ht="17.649999999999999">
      <c r="A3" s="13" t="s">
        <v>33</v>
      </c>
      <c r="B3" s="13" t="s">
        <v>37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 ht="17.649999999999999">
      <c r="A4" s="11"/>
      <c r="B4" s="14" t="s">
        <v>38</v>
      </c>
    </row>
    <row r="5" spans="1:6" s="10" customFormat="1" ht="17.649999999999999">
      <c r="A5" s="10" t="s">
        <v>34</v>
      </c>
      <c r="B5" s="10" t="s">
        <v>39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7.649999999999999">
      <c r="A6" s="10" t="s">
        <v>35</v>
      </c>
      <c r="B6" s="10" t="s">
        <v>40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7.649999999999999">
      <c r="A7" s="10" t="s">
        <v>36</v>
      </c>
      <c r="B7" s="10" t="s">
        <v>41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7.649999999999999">
      <c r="A8" s="10" t="s">
        <v>19</v>
      </c>
      <c r="B8" s="10" t="s">
        <v>42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20</v>
      </c>
      <c r="B9" s="10" t="s">
        <v>43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7.649999999999999">
      <c r="A10" s="10" t="s">
        <v>49</v>
      </c>
      <c r="B10" s="10" t="s">
        <v>44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7.649999999999999">
      <c r="A11" s="10" t="s">
        <v>21</v>
      </c>
      <c r="B11" s="10" t="s">
        <v>45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7.649999999999999">
      <c r="A12" s="10" t="s">
        <v>50</v>
      </c>
      <c r="B12" s="10" t="s">
        <v>46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7.649999999999999">
      <c r="A13" s="10" t="s">
        <v>22</v>
      </c>
      <c r="B13" s="10" t="s">
        <v>47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7.649999999999999">
      <c r="A14" s="10" t="s">
        <v>23</v>
      </c>
      <c r="B14" s="10" t="s">
        <v>48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7.649999999999999">
      <c r="C15" s="11"/>
      <c r="D15" s="11"/>
      <c r="E15" s="11"/>
      <c r="F15" s="11">
        <f>IF(E15&gt;"",VLOOKUP(E15,Sheet2!$A$1:$B$5,2)*C15,0)</f>
        <v>0</v>
      </c>
    </row>
    <row r="16" spans="1:6" s="10" customFormat="1" ht="17.649999999999999">
      <c r="C16" s="11"/>
      <c r="D16" s="11"/>
      <c r="E16" s="11"/>
      <c r="F16" s="11"/>
    </row>
    <row r="17" spans="1:6" s="10" customFormat="1" ht="17.649999999999999">
      <c r="C17" s="11"/>
      <c r="D17" s="11"/>
      <c r="E17" s="11"/>
      <c r="F17" s="11"/>
    </row>
    <row r="18" spans="1:6" s="10" customFormat="1" ht="17.649999999999999">
      <c r="C18" s="11"/>
      <c r="D18" s="11"/>
      <c r="E18" s="11"/>
      <c r="F18" s="11"/>
    </row>
    <row r="19" spans="1:6" s="10" customFormat="1" ht="17.649999999999999">
      <c r="A19" s="17" t="s">
        <v>26</v>
      </c>
      <c r="B19" s="18"/>
      <c r="C19" s="11"/>
      <c r="D19" s="11"/>
      <c r="E19" s="11"/>
      <c r="F19" s="11"/>
    </row>
    <row r="20" spans="1:6" s="10" customFormat="1" ht="17.649999999999999">
      <c r="C20" s="11"/>
      <c r="D20" s="11"/>
      <c r="E20" s="11"/>
      <c r="F20" s="11">
        <f>IF(E20&gt;"",VLOOKUP(E20,Sheet2!$A$1:$B$5,2)*C20,0)</f>
        <v>0</v>
      </c>
    </row>
    <row r="21" spans="1:6" s="10" customFormat="1" ht="17.649999999999999">
      <c r="A21" s="10" t="s">
        <v>12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7.649999999999999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7.649999999999999">
      <c r="A23" s="10" t="s">
        <v>15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7.649999999999999">
      <c r="A24" s="10" t="s">
        <v>14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4</v>
      </c>
      <c r="C32" s="8">
        <f>SUM(Sheet2!A6:'Sheet2'!A34)</f>
        <v>0</v>
      </c>
      <c r="E32" s="8"/>
      <c r="F32" s="8"/>
    </row>
    <row r="33" spans="1:6" s="7" customFormat="1">
      <c r="A33" s="7" t="s">
        <v>5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6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6" t="s">
        <v>18</v>
      </c>
      <c r="B37" s="16"/>
      <c r="C37" s="16"/>
      <c r="D37" s="16"/>
      <c r="E37" s="16"/>
      <c r="F37" s="16"/>
    </row>
    <row r="38" spans="1:6" s="7" customFormat="1">
      <c r="A38" s="16"/>
      <c r="B38" s="16"/>
      <c r="C38" s="16"/>
      <c r="D38" s="16"/>
      <c r="E38" s="16"/>
      <c r="F38" s="16"/>
    </row>
    <row r="39" spans="1:6" s="7" customFormat="1">
      <c r="A39" s="16"/>
      <c r="B39" s="16"/>
      <c r="C39" s="16"/>
      <c r="D39" s="16"/>
      <c r="E39" s="16"/>
      <c r="F39" s="16"/>
    </row>
    <row r="40" spans="1:6" s="7" customFormat="1">
      <c r="A40" s="16"/>
      <c r="B40" s="16"/>
      <c r="C40" s="16"/>
      <c r="D40" s="16"/>
      <c r="E40" s="16"/>
      <c r="F40" s="16"/>
    </row>
    <row r="41" spans="1:6" s="7" customFormat="1">
      <c r="A41" s="7" t="s">
        <v>27</v>
      </c>
      <c r="C41" s="8"/>
      <c r="E41" s="8"/>
      <c r="F41" s="8"/>
    </row>
    <row r="42" spans="1:6" s="7" customFormat="1">
      <c r="A42" s="7" t="s">
        <v>28</v>
      </c>
      <c r="C42" s="8"/>
      <c r="E42" s="8"/>
      <c r="F42" s="8"/>
    </row>
    <row r="43" spans="1:6" s="7" customFormat="1">
      <c r="A43" s="7" t="s">
        <v>29</v>
      </c>
      <c r="C43" s="8"/>
      <c r="E43" s="8"/>
      <c r="F43" s="8"/>
    </row>
    <row r="44" spans="1:6" s="7" customFormat="1">
      <c r="A44" s="7" t="s">
        <v>30</v>
      </c>
      <c r="C44" s="8"/>
      <c r="E44" s="8"/>
      <c r="F44" s="8"/>
    </row>
    <row r="45" spans="1:6" s="7" customFormat="1" ht="17.649999999999999">
      <c r="A45" s="10" t="s">
        <v>31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32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8" orientation="landscape" horizontalDpi="1200" verticalDpi="1200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workbookViewId="0">
      <selection activeCell="B24" sqref="B2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2">
        <f>IF(Sheet1!E7&gt;"",Sheet1!C7,0)</f>
        <v>0</v>
      </c>
    </row>
    <row r="9" spans="1:2" ht="17.649999999999999">
      <c r="A9" s="2">
        <f>IF(Sheet1!E8&gt;"",Sheet1!C8,0)</f>
        <v>0</v>
      </c>
    </row>
    <row r="10" spans="1:2" ht="17.649999999999999">
      <c r="A10" s="2">
        <f>IF(Sheet1!E9&gt;"",Sheet1!C9,0)</f>
        <v>0</v>
      </c>
    </row>
    <row r="11" spans="1:2" ht="17.649999999999999">
      <c r="A11" s="2">
        <f>IF(Sheet1!E10&gt;"",Sheet1!C10,0)</f>
        <v>0</v>
      </c>
    </row>
    <row r="12" spans="1:2" ht="17.649999999999999">
      <c r="A12" s="2">
        <f>IF(Sheet1!E11&gt;"",Sheet1!C11,0)</f>
        <v>0</v>
      </c>
    </row>
    <row r="13" spans="1:2" ht="17.649999999999999">
      <c r="A13" s="2">
        <f>IF(Sheet1!E12&gt;"",Sheet1!C12,0)</f>
        <v>0</v>
      </c>
    </row>
    <row r="14" spans="1:2" ht="17.649999999999999">
      <c r="A14" s="2">
        <f>IF(Sheet1!E13&gt;"",Sheet1!C13,0)</f>
        <v>0</v>
      </c>
    </row>
    <row r="15" spans="1:2" ht="17.649999999999999">
      <c r="A15" s="2">
        <f>IF(Sheet1!E14&gt;"",Sheet1!C14,0)</f>
        <v>0</v>
      </c>
    </row>
    <row r="16" spans="1:2" ht="17.649999999999999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7.649999999999999">
      <c r="A19" s="2">
        <f>IF(Sheet1!E18&gt;"",Sheet1!C18,0)</f>
        <v>0</v>
      </c>
    </row>
    <row r="20" spans="1:1" ht="17.649999999999999">
      <c r="A20" s="2">
        <f>IF(Sheet1!E19&gt;"",Sheet1!C19,0)</f>
        <v>0</v>
      </c>
    </row>
    <row r="21" spans="1:1" ht="17.649999999999999">
      <c r="A21" s="2">
        <f>IF(Sheet1!E20&gt;"",Sheet1!C20,0)</f>
        <v>0</v>
      </c>
    </row>
    <row r="22" spans="1:1" ht="17.649999999999999">
      <c r="A22" s="2">
        <f>IF(Sheet1!E21&gt;"",Sheet1!C21,0)</f>
        <v>0</v>
      </c>
    </row>
    <row r="23" spans="1:1" ht="17.649999999999999">
      <c r="A23" s="2">
        <f>IF(Sheet1!E22&gt;"",Sheet1!C22,0)</f>
        <v>0</v>
      </c>
    </row>
    <row r="24" spans="1:1" ht="17.649999999999999">
      <c r="A24" s="2">
        <f>IF(Sheet1!E23&gt;"",Sheet1!C23,0)</f>
        <v>0</v>
      </c>
    </row>
    <row r="25" spans="1:1" ht="17.649999999999999">
      <c r="A25" s="2">
        <f>IF(Sheet1!E24&gt;"",Sheet1!C24,0)</f>
        <v>0</v>
      </c>
    </row>
    <row r="26" spans="1:1" ht="17.649999999999999">
      <c r="A26" s="2">
        <f>IF(Sheet1!E25&gt;"",Sheet1!C25,0)</f>
        <v>0</v>
      </c>
    </row>
    <row r="27" spans="1:1" ht="17.649999999999999">
      <c r="A27" s="2">
        <f>IF(Sheet1!E26&gt;"",Sheet1!C26,0)</f>
        <v>0</v>
      </c>
    </row>
    <row r="28" spans="1:1" ht="17.649999999999999">
      <c r="A28" s="2">
        <f>IF(Sheet1!E27&gt;"",Sheet1!C27,0)</f>
        <v>0</v>
      </c>
    </row>
    <row r="29" spans="1:1" ht="17.649999999999999">
      <c r="A29" s="2">
        <f>IF(Sheet1!E28&gt;"",Sheet1!C28,0)</f>
        <v>0</v>
      </c>
    </row>
    <row r="30" spans="1:1" ht="17.649999999999999">
      <c r="A30" s="2">
        <f>IF(Sheet1!E29&gt;"",Sheet1!C29,0)</f>
        <v>0</v>
      </c>
    </row>
    <row r="31" spans="1:1" ht="17.649999999999999">
      <c r="A31" s="2">
        <f>IF(Sheet1!E30&gt;"",Sheet1!C30,0)</f>
        <v>0</v>
      </c>
    </row>
    <row r="32" spans="1:1" ht="17.649999999999999">
      <c r="A32" s="2">
        <f>IF(Sheet1!E31&gt;"",Sheet1!C31,0)</f>
        <v>0</v>
      </c>
    </row>
    <row r="33" spans="1:1" ht="17.649999999999999">
      <c r="A33" s="2">
        <f>IF(Sheet1!E32&gt;"",Sheet1!C32,0)</f>
        <v>0</v>
      </c>
    </row>
    <row r="34" spans="1:1" ht="17.649999999999999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2013-01-29T16:14:32Z</cp:lastPrinted>
  <dcterms:created xsi:type="dcterms:W3CDTF">1998-11-02T22:06:08Z</dcterms:created>
  <dcterms:modified xsi:type="dcterms:W3CDTF">2022-01-10T17:54:38Z</dcterms:modified>
</cp:coreProperties>
</file>