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8_{B4F5B475-A576-4D35-AE08-82AE2BAA1239}" xr6:coauthVersionLast="47" xr6:coauthVersionMax="47" xr10:uidLastSave="{00000000-0000-0000-0000-000000000000}"/>
  <bookViews>
    <workbookView xWindow="3022" yWindow="2963" windowWidth="15390" windowHeight="966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C34" i="2"/>
  <c r="C37" i="2" s="1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5" i="2"/>
</calcChain>
</file>

<file path=xl/sharedStrings.xml><?xml version="1.0" encoding="utf-8"?>
<sst xmlns="http://schemas.openxmlformats.org/spreadsheetml/2006/main" count="53" uniqueCount="52">
  <si>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</si>
  <si>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</si>
  <si>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</si>
  <si>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</si>
  <si>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</si>
  <si>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</si>
  <si>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</si>
  <si>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</si>
  <si>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</si>
  <si>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</si>
  <si>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</si>
  <si>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</si>
  <si>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</si>
  <si>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</si>
  <si>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</si>
  <si>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</si>
  <si>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</si>
  <si>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</si>
  <si>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</si>
  <si>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</si>
  <si>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</si>
  <si>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</si>
  <si>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</si>
  <si>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</si>
  <si>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</si>
  <si>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                           Social/Behavorial Science - 3 hours (Soc., Psy.)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</si>
  <si>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</si>
  <si>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</si>
  <si>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</si>
  <si>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ASHA requires: </t>
  </si>
  <si>
    <t xml:space="preserve">                           Physcial Science - 3 hours (Chem or Physics)</t>
  </si>
  <si>
    <t xml:space="preserve">Development Across LifeSpan </t>
  </si>
  <si>
    <t xml:space="preserve">                          Statistics -- 3 Hours </t>
  </si>
  <si>
    <t xml:space="preserve">                           Biological Science-3 hours (Human A&amp;P, Zoology, Neurophysiology, Human Gentics, Veterinary Science )</t>
  </si>
  <si>
    <t xml:space="preserve">CD 225 Intro Comm Disorders </t>
  </si>
  <si>
    <t>CD 244 Phonetics</t>
  </si>
  <si>
    <t xml:space="preserve">CD 351 Hearing Science </t>
  </si>
  <si>
    <t xml:space="preserve">CD 443 Basic Audiology </t>
  </si>
  <si>
    <t xml:space="preserve">CD 444 Aural Rehabilitation </t>
  </si>
  <si>
    <t>University of Alabama Jan 2022</t>
  </si>
  <si>
    <t>Neuroanatomy--CDIS 3312/5312</t>
  </si>
  <si>
    <t xml:space="preserve">CD 275 Anatomy &amp; Physiology Sp and Hearing Mechansim </t>
  </si>
  <si>
    <t xml:space="preserve">CD 305 Language &amp; Speech Development </t>
  </si>
  <si>
    <t>CD 310 Acoustics of Speech</t>
  </si>
  <si>
    <t>CD 352 Neuroscience for Study of Comm Dis</t>
  </si>
  <si>
    <t>CD 420 Pediatric Disorders</t>
  </si>
  <si>
    <t>CD 422 Acquired Neurological Disorders</t>
  </si>
  <si>
    <t>CD 505 Augmentative and Alternative Comm</t>
  </si>
  <si>
    <t>A&amp;P Spch Prod Syst--CDIS 3325/5325</t>
  </si>
  <si>
    <t>Spch Sound Disorders--CDIS 3462/5462</t>
  </si>
  <si>
    <t>Diagnostic Audiology--CDIS 4420/5420</t>
  </si>
  <si>
    <t>Speech &amp; Language Develop.--CDIS 4330/5330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</si>
</sst>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2"/>
  <sheetViews>
    <sheetView tabSelected="1" view="pageBreakPreview" zoomScaleNormal="100" zoomScaleSheetLayoutView="100" workbookViewId="0">
      <selection activeCell="B12" sqref="B12"/>
    </sheetView>
  </sheetViews>
  <sheetFormatPr defaultColWidth="10.73046875" defaultRowHeight="15.4"/>
  <cols>
    <col min="1" max="1" width="43.796875" style="3" customWidth="1"/>
    <col min="2" max="2" width="89.796875" style="3" customWidth="1"/>
    <col min="3" max="3" width="10.46484375" style="4" customWidth="1"/>
    <col min="4" max="4" width="16.265625" style="3" customWidth="1"/>
    <col min="5" max="6" width="9.265625" style="4" customWidth="1"/>
    <col min="7" max="16384" width="10.73046875" style="1"/>
  </cols>
  <sheetData>
    <row r="1" spans="1:6" s="7" customFormat="1">
      <c r="A1" s="7" t="s">
        <v>26</v>
      </c>
      <c r="C1" s="8" t="s">
        <v>0</v>
      </c>
      <c r="D1" s="15" t="s">
        <v>18</v>
      </c>
      <c r="E1" s="15"/>
      <c r="F1" s="15"/>
    </row>
    <row r="2" spans="1:6" s="7" customFormat="1">
      <c r="A2" s="7" t="s">
        <v>27</v>
      </c>
      <c r="C2" s="8"/>
      <c r="D2" s="15"/>
      <c r="E2" s="15"/>
      <c r="F2" s="15"/>
    </row>
    <row r="3" spans="1:6" s="8" customFormat="1">
      <c r="A3" s="8" t="s">
        <v>1</v>
      </c>
      <c r="B3" s="8" t="s">
        <v>39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7.649999999999999">
      <c r="A5" s="10" t="s">
        <v>48</v>
      </c>
      <c r="B5" s="10" t="s">
        <v>41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7.649999999999999">
      <c r="A6" s="10" t="s">
        <v>49</v>
      </c>
      <c r="B6" s="10" t="s">
        <v>45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7.649999999999999">
      <c r="A7" s="10" t="s">
        <v>50</v>
      </c>
      <c r="B7" s="10" t="s">
        <v>37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7.649999999999999">
      <c r="A8" s="10" t="s">
        <v>20</v>
      </c>
      <c r="B8" s="10" t="s">
        <v>38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21</v>
      </c>
      <c r="B9" s="10" t="s">
        <v>36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7.649999999999999">
      <c r="A10" s="10" t="s">
        <v>51</v>
      </c>
      <c r="B10" s="10" t="s">
        <v>42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7.649999999999999">
      <c r="A11" s="10" t="s">
        <v>22</v>
      </c>
      <c r="B11" s="10" t="s">
        <v>45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7.649999999999999">
      <c r="A12" s="10" t="s">
        <v>40</v>
      </c>
      <c r="B12" s="10" t="s">
        <v>44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7.649999999999999">
      <c r="A13" s="10" t="s">
        <v>23</v>
      </c>
      <c r="B13" s="10" t="s">
        <v>35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7.649999999999999">
      <c r="A14" s="10" t="s">
        <v>24</v>
      </c>
      <c r="B14" s="10" t="s">
        <v>43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7.649999999999999">
      <c r="C15" s="11"/>
      <c r="D15" s="11"/>
      <c r="E15" s="11"/>
      <c r="F15" s="11">
        <f>IF(E15&gt;"",VLOOKUP(E15,Sheet2!$A$1:$B$5,2)*C15,0)</f>
        <v>0</v>
      </c>
    </row>
    <row r="16" spans="1:6" s="10" customFormat="1" ht="17.649999999999999">
      <c r="C16" s="11"/>
      <c r="D16" s="11"/>
      <c r="E16" s="11"/>
      <c r="F16" s="11">
        <f>IF(E16&gt;"",VLOOKUP(E16,Sheet2!$A$1:$B$5,2)*C16,0)</f>
        <v>0</v>
      </c>
    </row>
    <row r="17" spans="1:6" s="10" customFormat="1" ht="17.649999999999999">
      <c r="C17" s="11"/>
      <c r="D17" s="11"/>
      <c r="E17" s="11"/>
      <c r="F17" s="11">
        <f>IF(E17&gt;"",VLOOKUP(E17,Sheet2!$A$1:$B$5,2)*C17,0)</f>
        <v>0</v>
      </c>
    </row>
    <row r="18" spans="1:6" s="10" customFormat="1" ht="17.649999999999999">
      <c r="C18" s="11"/>
      <c r="D18" s="11"/>
      <c r="E18" s="11"/>
      <c r="F18" s="11">
        <f>IF(E18&gt;"",VLOOKUP(E18,Sheet2!$A$1:$B$5,2)*C18,0)</f>
        <v>0</v>
      </c>
    </row>
    <row r="19" spans="1:6" s="10" customFormat="1" ht="17.649999999999999">
      <c r="D19" s="11"/>
      <c r="E19" s="11"/>
      <c r="F19" s="11">
        <f>IF(E19&gt;"",VLOOKUP(E19,Sheet2!$A$1:$B$5,2)*C19,0)</f>
        <v>0</v>
      </c>
    </row>
    <row r="20" spans="1:6" s="10" customFormat="1" ht="17.649999999999999">
      <c r="A20" s="16" t="s">
        <v>28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7.649999999999999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7.649999999999999">
      <c r="A22" s="10" t="s">
        <v>13</v>
      </c>
      <c r="B22" s="14" t="s">
        <v>34</v>
      </c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7.649999999999999">
      <c r="A23" s="10" t="s">
        <v>14</v>
      </c>
      <c r="B23" s="10"/>
      <c r="C23" s="11"/>
      <c r="D23" s="8"/>
      <c r="E23" s="8"/>
      <c r="F23" s="11">
        <f>IF(E23&gt;"",VLOOKUP(E23,Sheet2!$A$1:$B$5,2)*C23,0)</f>
        <v>0</v>
      </c>
    </row>
    <row r="24" spans="1:6" s="7" customFormat="1" ht="17.649999999999999">
      <c r="A24" s="10" t="s">
        <v>16</v>
      </c>
      <c r="B24" s="10" t="s">
        <v>46</v>
      </c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7.649999999999999">
      <c r="A25" s="10" t="s">
        <v>15</v>
      </c>
      <c r="B25" s="10" t="s">
        <v>47</v>
      </c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7.649999999999999">
      <c r="C26" s="8"/>
      <c r="D26" s="8"/>
      <c r="E26" s="8"/>
      <c r="F26" s="11">
        <f>IF(E26&gt;"",VLOOKUP(E26,Sheet2!$A$1:$B$5,2)*C26,0)</f>
        <v>0</v>
      </c>
    </row>
    <row r="27" spans="1:6" s="7" customFormat="1" ht="17.649999999999999">
      <c r="C27" s="8"/>
      <c r="D27" s="8"/>
      <c r="E27" s="8"/>
      <c r="F27" s="11">
        <f>IF(E27&gt;"",VLOOKUP(E27,Sheet2!$A$1:$B$5,2)*C27,0)</f>
        <v>0</v>
      </c>
    </row>
    <row r="28" spans="1:6" s="7" customFormat="1" ht="17.649999999999999">
      <c r="C28" s="8"/>
      <c r="D28" s="8"/>
      <c r="E28" s="8"/>
      <c r="F28" s="11">
        <f>IF(E28&gt;"",VLOOKUP(E28,Sheet2!$A$1:$B$5,2)*C28,0)</f>
        <v>0</v>
      </c>
    </row>
    <row r="29" spans="1:6" s="7" customFormat="1" ht="17.649999999999999">
      <c r="C29" s="8"/>
      <c r="D29" s="8"/>
      <c r="E29" s="8"/>
      <c r="F29" s="11">
        <f>IF(E29&gt;"",VLOOKUP(E29,Sheet2!$A$1:$B$5,2)*C29,0)</f>
        <v>0</v>
      </c>
    </row>
    <row r="30" spans="1:6" s="7" customFormat="1" ht="17.649999999999999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29</v>
      </c>
      <c r="C43" s="8"/>
      <c r="E43" s="8"/>
      <c r="F43" s="8"/>
    </row>
    <row r="44" spans="1:6" s="7" customFormat="1">
      <c r="A44" s="7" t="s">
        <v>30</v>
      </c>
      <c r="C44" s="8"/>
      <c r="E44" s="8"/>
      <c r="F44" s="8"/>
    </row>
    <row r="45" spans="1:6" s="7" customFormat="1">
      <c r="A45" s="7" t="s">
        <v>33</v>
      </c>
      <c r="C45" s="8"/>
      <c r="E45" s="8"/>
      <c r="F45" s="8"/>
    </row>
    <row r="46" spans="1:6" s="7" customFormat="1">
      <c r="A46" s="7" t="s">
        <v>25</v>
      </c>
      <c r="C46" s="8"/>
      <c r="E46" s="8"/>
      <c r="F46" s="8"/>
    </row>
    <row r="47" spans="1:6" s="5" customFormat="1">
      <c r="A47" s="7" t="s">
        <v>32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31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5"/>
      <c r="B52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6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648437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2">
        <f>IF(Sheet1!E7&gt;"",Sheet1!C7,0)</f>
        <v>0</v>
      </c>
    </row>
    <row r="9" spans="1:2" ht="17.649999999999999">
      <c r="A9" s="2">
        <f>IF(Sheet1!E8&gt;"",Sheet1!C8,0)</f>
        <v>0</v>
      </c>
    </row>
    <row r="10" spans="1:2" ht="17.649999999999999">
      <c r="A10" s="2">
        <f>IF(Sheet1!E9&gt;"",Sheet1!C9,0)</f>
        <v>0</v>
      </c>
    </row>
    <row r="11" spans="1:2" ht="17.649999999999999">
      <c r="A11" s="2">
        <f>IF(Sheet1!E10&gt;"",Sheet1!C10,0)</f>
        <v>0</v>
      </c>
    </row>
    <row r="12" spans="1:2" ht="17.649999999999999">
      <c r="A12" s="2">
        <f>IF(Sheet1!E11&gt;"",Sheet1!C11,0)</f>
        <v>0</v>
      </c>
    </row>
    <row r="13" spans="1:2" ht="17.649999999999999">
      <c r="A13" s="2">
        <f>IF(Sheet1!E12&gt;"",Sheet1!C12,0)</f>
        <v>0</v>
      </c>
    </row>
    <row r="14" spans="1:2" ht="17.649999999999999">
      <c r="A14" s="2">
        <f>IF(Sheet1!E13&gt;"",Sheet1!C13,0)</f>
        <v>0</v>
      </c>
    </row>
    <row r="15" spans="1:2" ht="17.649999999999999">
      <c r="A15" s="2">
        <f>IF(Sheet1!E14&gt;"",Sheet1!C14,0)</f>
        <v>0</v>
      </c>
    </row>
    <row r="16" spans="1:2" ht="17.649999999999999">
      <c r="A16" s="2">
        <f>IF(Sheet1!E15&gt;"",Sheet1!C15,0)</f>
        <v>0</v>
      </c>
    </row>
    <row r="17" spans="1:1" ht="17.649999999999999">
      <c r="A17" s="2">
        <f>IF(Sheet1!E16&gt;"",Sheet1!C16,0)</f>
        <v>0</v>
      </c>
    </row>
    <row r="18" spans="1:1" ht="17.649999999999999">
      <c r="A18" s="2">
        <f>IF(Sheet1!E17&gt;"",Sheet1!C17,0)</f>
        <v>0</v>
      </c>
    </row>
    <row r="19" spans="1:1" ht="17.649999999999999">
      <c r="A19" s="2">
        <f>IF(Sheet1!E18&gt;"",Sheet1!C18,0)</f>
        <v>0</v>
      </c>
    </row>
    <row r="20" spans="1:1" ht="17.649999999999999">
      <c r="A20" s="2">
        <f>IF(Sheet1!E19&gt;"",Sheet1!C19,0)</f>
        <v>0</v>
      </c>
    </row>
    <row r="21" spans="1:1" ht="17.649999999999999">
      <c r="A21" s="2">
        <f>IF(Sheet1!E20&gt;"",Sheet1!C20,0)</f>
        <v>0</v>
      </c>
    </row>
    <row r="22" spans="1:1" ht="17.649999999999999">
      <c r="A22" s="2">
        <f>IF(Sheet1!E21&gt;"",Sheet1!C21,0)</f>
        <v>0</v>
      </c>
    </row>
    <row r="23" spans="1:1" ht="17.649999999999999">
      <c r="A23" s="2">
        <f>IF(Sheet1!E22&gt;"",Sheet1!C22,0)</f>
        <v>0</v>
      </c>
    </row>
    <row r="24" spans="1:1" ht="17.649999999999999">
      <c r="A24" s="2">
        <f>IF(Sheet1!E23&gt;"",Sheet1!C23,0)</f>
        <v>0</v>
      </c>
    </row>
    <row r="25" spans="1:1" ht="17.649999999999999">
      <c r="A25" s="2">
        <f>IF(Sheet1!E24&gt;"",Sheet1!C24,0)</f>
        <v>0</v>
      </c>
    </row>
    <row r="26" spans="1:1" ht="17.649999999999999">
      <c r="A26" s="2">
        <f>IF(Sheet1!E25&gt;"",Sheet1!C25,0)</f>
        <v>0</v>
      </c>
    </row>
    <row r="27" spans="1:1" ht="17.649999999999999">
      <c r="A27" s="2">
        <f>IF(Sheet1!E26&gt;"",Sheet1!C26,0)</f>
        <v>0</v>
      </c>
    </row>
    <row r="28" spans="1:1" ht="17.649999999999999">
      <c r="A28" s="2">
        <f>IF(Sheet1!E27&gt;"",Sheet1!C27,0)</f>
        <v>0</v>
      </c>
    </row>
    <row r="29" spans="1:1" ht="17.649999999999999">
      <c r="A29" s="2">
        <f>IF(Sheet1!E28&gt;"",Sheet1!C28,0)</f>
        <v>0</v>
      </c>
    </row>
    <row r="30" spans="1:1" ht="17.649999999999999">
      <c r="A30" s="2">
        <f>IF(Sheet1!E29&gt;"",Sheet1!C29,0)</f>
        <v>0</v>
      </c>
    </row>
    <row r="31" spans="1:1" ht="17.649999999999999">
      <c r="A31" s="2">
        <f>IF(Sheet1!E30&gt;"",Sheet1!C30,0)</f>
        <v>0</v>
      </c>
    </row>
    <row r="32" spans="1:1" ht="17.649999999999999">
      <c r="A32" s="2">
        <f>IF(Sheet1!E31&gt;"",Sheet1!C31,0)</f>
        <v>0</v>
      </c>
    </row>
    <row r="33" spans="1:1" ht="17.649999999999999">
      <c r="A33" s="2">
        <f>IF(Sheet1!E32&gt;"",Sheet1!C32,0)</f>
        <v>0</v>
      </c>
    </row>
    <row r="34" spans="1:1" ht="17.649999999999999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2013-01-22T16:35:45Z</cp:lastPrinted>
  <dcterms:created xsi:type="dcterms:W3CDTF">1998-11-02T22:06:08Z</dcterms:created>
  <dcterms:modified xsi:type="dcterms:W3CDTF">2022-01-11T19:45:15Z</dcterms:modified>
</cp:coreProperties>
</file>