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st-my.sharepoint.com/personal/rem142_txstate_edu/Documents/research/Springs of Texas/"/>
    </mc:Choice>
  </mc:AlternateContent>
  <xr:revisionPtr revIDLastSave="2989" documentId="13_ncr:1_{81449D12-C53B-4A6B-A539-CF57DBB43B73}" xr6:coauthVersionLast="47" xr6:coauthVersionMax="47" xr10:uidLastSave="{C7A77C2A-75FD-4960-ADFA-509A1EC4EDDA}"/>
  <bookViews>
    <workbookView xWindow="825" yWindow="1110" windowWidth="26580" windowHeight="13185" xr2:uid="{63556D18-9C1B-446C-9D34-87158D937473}"/>
  </bookViews>
  <sheets>
    <sheet name="springs" sheetId="1" r:id="rId1"/>
    <sheet name="metadata" sheetId="7" r:id="rId2"/>
  </sheets>
  <calcPr calcId="191029" iterate="1" iterateCount="3000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7" l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F291" i="1"/>
  <c r="K291" i="1"/>
  <c r="J291" i="1"/>
  <c r="AF290" i="1"/>
  <c r="K290" i="1"/>
  <c r="J290" i="1"/>
  <c r="AF289" i="1"/>
  <c r="K289" i="1"/>
  <c r="J289" i="1"/>
  <c r="AF288" i="1"/>
  <c r="K288" i="1"/>
  <c r="J288" i="1"/>
  <c r="AF287" i="1"/>
  <c r="K287" i="1"/>
  <c r="J287" i="1"/>
  <c r="AF286" i="1"/>
  <c r="K286" i="1"/>
  <c r="J286" i="1"/>
  <c r="AF285" i="1"/>
  <c r="K285" i="1"/>
  <c r="J285" i="1"/>
  <c r="AF284" i="1"/>
  <c r="K284" i="1"/>
  <c r="J284" i="1"/>
  <c r="AF283" i="1"/>
  <c r="K283" i="1"/>
  <c r="J283" i="1"/>
  <c r="AF282" i="1"/>
  <c r="K282" i="1"/>
  <c r="J282" i="1"/>
  <c r="AF281" i="1"/>
  <c r="K281" i="1"/>
  <c r="J281" i="1"/>
  <c r="AF280" i="1"/>
  <c r="K280" i="1"/>
  <c r="J280" i="1"/>
  <c r="AF279" i="1"/>
  <c r="K279" i="1"/>
  <c r="J279" i="1"/>
  <c r="AF278" i="1"/>
  <c r="K278" i="1"/>
  <c r="J278" i="1"/>
  <c r="AF277" i="1"/>
  <c r="K277" i="1"/>
  <c r="J277" i="1"/>
  <c r="AF276" i="1"/>
  <c r="K276" i="1"/>
  <c r="J276" i="1"/>
  <c r="AF275" i="1"/>
  <c r="K275" i="1"/>
  <c r="J275" i="1"/>
  <c r="AF274" i="1"/>
  <c r="K274" i="1"/>
  <c r="J274" i="1"/>
  <c r="AF273" i="1"/>
  <c r="K273" i="1"/>
  <c r="J273" i="1"/>
  <c r="AF272" i="1"/>
  <c r="K272" i="1"/>
  <c r="J272" i="1"/>
  <c r="AF271" i="1"/>
  <c r="K271" i="1"/>
  <c r="J271" i="1"/>
  <c r="AF270" i="1"/>
  <c r="K270" i="1"/>
  <c r="J270" i="1"/>
  <c r="AF269" i="1"/>
  <c r="K269" i="1"/>
  <c r="J269" i="1"/>
  <c r="AF268" i="1"/>
  <c r="K268" i="1"/>
  <c r="J268" i="1"/>
  <c r="AF267" i="1"/>
  <c r="K267" i="1"/>
  <c r="J267" i="1"/>
  <c r="AF266" i="1"/>
  <c r="K266" i="1"/>
  <c r="J266" i="1"/>
  <c r="AF265" i="1"/>
  <c r="K265" i="1"/>
  <c r="J265" i="1"/>
  <c r="AF264" i="1"/>
  <c r="K264" i="1"/>
  <c r="J264" i="1"/>
  <c r="AF263" i="1"/>
  <c r="K263" i="1"/>
  <c r="J263" i="1"/>
  <c r="AF262" i="1"/>
  <c r="K262" i="1"/>
  <c r="J262" i="1"/>
  <c r="AF261" i="1"/>
  <c r="K261" i="1"/>
  <c r="J261" i="1"/>
  <c r="AF260" i="1"/>
  <c r="K260" i="1"/>
  <c r="J260" i="1"/>
  <c r="AF259" i="1"/>
  <c r="K259" i="1"/>
  <c r="J259" i="1"/>
  <c r="K258" i="1"/>
  <c r="J258" i="1"/>
  <c r="AF257" i="1"/>
  <c r="K257" i="1"/>
  <c r="J257" i="1"/>
  <c r="AF256" i="1"/>
  <c r="K256" i="1"/>
  <c r="J256" i="1"/>
  <c r="AF255" i="1"/>
  <c r="K255" i="1"/>
  <c r="J255" i="1"/>
  <c r="AF254" i="1"/>
  <c r="K254" i="1"/>
  <c r="J254" i="1"/>
  <c r="AF253" i="1"/>
  <c r="K253" i="1"/>
  <c r="J253" i="1"/>
  <c r="AF252" i="1"/>
  <c r="K252" i="1"/>
  <c r="J252" i="1"/>
  <c r="AF251" i="1"/>
  <c r="K251" i="1"/>
  <c r="J251" i="1"/>
  <c r="AF250" i="1"/>
  <c r="K250" i="1"/>
  <c r="J250" i="1"/>
  <c r="AF249" i="1"/>
  <c r="K249" i="1"/>
  <c r="J249" i="1"/>
  <c r="AF248" i="1"/>
  <c r="K248" i="1"/>
  <c r="J248" i="1"/>
  <c r="AF247" i="1"/>
  <c r="K247" i="1"/>
  <c r="J247" i="1"/>
  <c r="AF246" i="1"/>
  <c r="K246" i="1"/>
  <c r="J246" i="1"/>
  <c r="AF245" i="1"/>
  <c r="K245" i="1"/>
  <c r="J245" i="1"/>
  <c r="AF244" i="1"/>
  <c r="K244" i="1"/>
  <c r="J244" i="1"/>
  <c r="AF243" i="1"/>
  <c r="K243" i="1"/>
  <c r="J243" i="1"/>
  <c r="AF242" i="1"/>
  <c r="K242" i="1"/>
  <c r="J242" i="1"/>
  <c r="AF241" i="1"/>
  <c r="K241" i="1"/>
  <c r="J241" i="1"/>
  <c r="AF240" i="1"/>
  <c r="K240" i="1"/>
  <c r="J240" i="1"/>
  <c r="AF239" i="1"/>
  <c r="K239" i="1"/>
  <c r="J239" i="1"/>
  <c r="AF238" i="1"/>
  <c r="K238" i="1"/>
  <c r="J238" i="1"/>
  <c r="AF237" i="1"/>
  <c r="K237" i="1"/>
  <c r="J237" i="1"/>
  <c r="AF236" i="1"/>
  <c r="K236" i="1"/>
  <c r="J236" i="1"/>
  <c r="AF235" i="1"/>
  <c r="K235" i="1"/>
  <c r="J235" i="1"/>
  <c r="AF234" i="1"/>
  <c r="K234" i="1"/>
  <c r="J234" i="1"/>
  <c r="AF233" i="1"/>
  <c r="K233" i="1"/>
  <c r="J233" i="1"/>
  <c r="AF232" i="1"/>
  <c r="K232" i="1"/>
  <c r="J232" i="1"/>
  <c r="AF231" i="1"/>
  <c r="K231" i="1"/>
  <c r="J231" i="1"/>
  <c r="AF230" i="1"/>
  <c r="K230" i="1"/>
  <c r="J230" i="1"/>
  <c r="AF229" i="1"/>
  <c r="K229" i="1"/>
  <c r="J229" i="1"/>
  <c r="AF228" i="1"/>
  <c r="K228" i="1"/>
  <c r="J228" i="1"/>
  <c r="AF227" i="1"/>
  <c r="K227" i="1"/>
  <c r="J227" i="1"/>
  <c r="AF226" i="1"/>
  <c r="K226" i="1"/>
  <c r="J226" i="1"/>
  <c r="AF225" i="1"/>
  <c r="K225" i="1"/>
  <c r="J225" i="1"/>
  <c r="AF224" i="1"/>
  <c r="K224" i="1"/>
  <c r="J224" i="1"/>
  <c r="AF223" i="1"/>
  <c r="K223" i="1"/>
  <c r="J223" i="1"/>
  <c r="AF222" i="1"/>
  <c r="K222" i="1"/>
  <c r="J222" i="1"/>
  <c r="AF221" i="1"/>
  <c r="K221" i="1"/>
  <c r="J221" i="1"/>
  <c r="AF220" i="1"/>
  <c r="K220" i="1"/>
  <c r="J220" i="1"/>
  <c r="AF219" i="1"/>
  <c r="K219" i="1"/>
  <c r="J219" i="1"/>
  <c r="AF218" i="1"/>
  <c r="K218" i="1"/>
  <c r="J218" i="1"/>
  <c r="AF217" i="1"/>
  <c r="K217" i="1"/>
  <c r="J217" i="1"/>
  <c r="AF216" i="1"/>
  <c r="K216" i="1"/>
  <c r="J216" i="1"/>
  <c r="AF215" i="1"/>
  <c r="K215" i="1"/>
  <c r="J215" i="1"/>
  <c r="AF214" i="1"/>
  <c r="K214" i="1"/>
  <c r="J214" i="1"/>
  <c r="AF213" i="1"/>
  <c r="K213" i="1"/>
  <c r="J213" i="1"/>
  <c r="AF212" i="1"/>
  <c r="K212" i="1"/>
  <c r="J212" i="1"/>
  <c r="AF211" i="1"/>
  <c r="K211" i="1"/>
  <c r="J211" i="1"/>
  <c r="AF210" i="1"/>
  <c r="K210" i="1"/>
  <c r="J210" i="1"/>
  <c r="AF209" i="1"/>
  <c r="K209" i="1"/>
  <c r="J209" i="1"/>
  <c r="AF208" i="1"/>
  <c r="K208" i="1"/>
  <c r="J208" i="1"/>
  <c r="AF207" i="1"/>
  <c r="K207" i="1"/>
  <c r="J207" i="1"/>
  <c r="AF206" i="1"/>
  <c r="K206" i="1"/>
  <c r="J206" i="1"/>
  <c r="AF205" i="1"/>
  <c r="K205" i="1"/>
  <c r="J205" i="1"/>
  <c r="AF204" i="1"/>
  <c r="K204" i="1"/>
  <c r="J204" i="1"/>
  <c r="AF203" i="1"/>
  <c r="K203" i="1"/>
  <c r="J203" i="1"/>
  <c r="AF202" i="1"/>
  <c r="K202" i="1"/>
  <c r="J202" i="1"/>
  <c r="AF201" i="1"/>
  <c r="K201" i="1"/>
  <c r="J201" i="1"/>
  <c r="AF200" i="1"/>
  <c r="K200" i="1"/>
  <c r="J200" i="1"/>
  <c r="AF199" i="1"/>
  <c r="K199" i="1"/>
  <c r="J199" i="1"/>
  <c r="AF198" i="1"/>
  <c r="AF197" i="1"/>
  <c r="K197" i="1"/>
  <c r="J197" i="1"/>
  <c r="AF196" i="1"/>
  <c r="K196" i="1"/>
  <c r="J196" i="1"/>
  <c r="AF195" i="1"/>
  <c r="K195" i="1"/>
  <c r="J195" i="1"/>
  <c r="AF194" i="1"/>
  <c r="K194" i="1"/>
  <c r="J194" i="1"/>
  <c r="AF193" i="1"/>
  <c r="K193" i="1"/>
  <c r="J193" i="1"/>
  <c r="AF192" i="1"/>
  <c r="K192" i="1"/>
  <c r="J192" i="1"/>
  <c r="AF191" i="1"/>
  <c r="K191" i="1"/>
  <c r="J191" i="1"/>
  <c r="AF190" i="1"/>
  <c r="K190" i="1"/>
  <c r="J190" i="1"/>
  <c r="AF189" i="1"/>
  <c r="AF188" i="1"/>
  <c r="AF187" i="1"/>
  <c r="K187" i="1"/>
  <c r="J187" i="1"/>
  <c r="AF186" i="1"/>
  <c r="K186" i="1"/>
  <c r="J186" i="1"/>
  <c r="AF185" i="1"/>
  <c r="K185" i="1"/>
  <c r="J185" i="1"/>
  <c r="AF184" i="1"/>
  <c r="K184" i="1"/>
  <c r="J184" i="1"/>
  <c r="AF183" i="1"/>
  <c r="K183" i="1"/>
  <c r="J183" i="1"/>
  <c r="AF182" i="1"/>
  <c r="K182" i="1"/>
  <c r="J182" i="1"/>
  <c r="AF181" i="1"/>
  <c r="K181" i="1"/>
  <c r="J181" i="1"/>
  <c r="AF180" i="1"/>
  <c r="K180" i="1"/>
  <c r="J180" i="1"/>
  <c r="AF179" i="1"/>
  <c r="K179" i="1"/>
  <c r="J179" i="1"/>
  <c r="AF178" i="1"/>
  <c r="K178" i="1"/>
  <c r="J178" i="1"/>
  <c r="AF177" i="1"/>
  <c r="K177" i="1"/>
  <c r="J177" i="1"/>
  <c r="AF176" i="1"/>
  <c r="K176" i="1"/>
  <c r="J176" i="1"/>
  <c r="AF175" i="1"/>
  <c r="K175" i="1"/>
  <c r="J175" i="1"/>
  <c r="AF174" i="1"/>
  <c r="K174" i="1"/>
  <c r="J174" i="1"/>
  <c r="AF173" i="1"/>
  <c r="K173" i="1"/>
  <c r="J173" i="1"/>
  <c r="AF172" i="1"/>
  <c r="AF171" i="1"/>
  <c r="K171" i="1"/>
  <c r="J171" i="1"/>
  <c r="AF170" i="1"/>
  <c r="K170" i="1"/>
  <c r="J170" i="1"/>
  <c r="AF169" i="1"/>
  <c r="K169" i="1"/>
  <c r="J169" i="1"/>
  <c r="AF168" i="1"/>
  <c r="K168" i="1"/>
  <c r="J168" i="1"/>
  <c r="AF167" i="1"/>
  <c r="K167" i="1"/>
  <c r="J167" i="1"/>
  <c r="AF166" i="1"/>
  <c r="K166" i="1"/>
  <c r="J166" i="1"/>
  <c r="AF165" i="1"/>
  <c r="K165" i="1"/>
  <c r="J165" i="1"/>
  <c r="AF164" i="1"/>
  <c r="K164" i="1"/>
  <c r="J164" i="1"/>
  <c r="AF163" i="1"/>
  <c r="K163" i="1"/>
  <c r="J163" i="1"/>
  <c r="AF162" i="1"/>
  <c r="K162" i="1"/>
  <c r="J162" i="1"/>
  <c r="AF161" i="1"/>
  <c r="K161" i="1"/>
  <c r="J161" i="1"/>
  <c r="AF160" i="1"/>
  <c r="K160" i="1"/>
  <c r="J160" i="1"/>
  <c r="AF159" i="1"/>
  <c r="K159" i="1"/>
  <c r="J159" i="1"/>
  <c r="AF158" i="1"/>
  <c r="K158" i="1"/>
  <c r="J158" i="1"/>
  <c r="AF157" i="1"/>
  <c r="K157" i="1"/>
  <c r="J157" i="1"/>
  <c r="AF156" i="1"/>
  <c r="K156" i="1"/>
  <c r="J156" i="1"/>
  <c r="AF155" i="1"/>
  <c r="K155" i="1"/>
  <c r="J155" i="1"/>
  <c r="AF154" i="1"/>
  <c r="K154" i="1"/>
  <c r="J154" i="1"/>
  <c r="AF153" i="1"/>
  <c r="K153" i="1"/>
  <c r="J153" i="1"/>
  <c r="AF152" i="1"/>
  <c r="K152" i="1"/>
  <c r="J152" i="1"/>
  <c r="AF151" i="1"/>
  <c r="K151" i="1"/>
  <c r="J151" i="1"/>
  <c r="AF150" i="1"/>
  <c r="K150" i="1"/>
  <c r="J150" i="1"/>
  <c r="AF149" i="1"/>
  <c r="K149" i="1"/>
  <c r="J149" i="1"/>
  <c r="AF148" i="1"/>
  <c r="K148" i="1"/>
  <c r="J148" i="1"/>
  <c r="AF147" i="1"/>
  <c r="K147" i="1"/>
  <c r="J147" i="1"/>
  <c r="AF146" i="1"/>
  <c r="K146" i="1"/>
  <c r="J146" i="1"/>
  <c r="AF145" i="1"/>
  <c r="K145" i="1"/>
  <c r="J145" i="1"/>
  <c r="AF144" i="1"/>
  <c r="K144" i="1"/>
  <c r="J144" i="1"/>
  <c r="AF143" i="1"/>
  <c r="K143" i="1"/>
  <c r="J143" i="1"/>
  <c r="AF142" i="1"/>
  <c r="K142" i="1"/>
  <c r="J142" i="1"/>
  <c r="AF141" i="1"/>
  <c r="K141" i="1"/>
  <c r="J141" i="1"/>
  <c r="AF140" i="1"/>
  <c r="K140" i="1"/>
  <c r="J140" i="1"/>
  <c r="AF139" i="1"/>
  <c r="K139" i="1"/>
  <c r="J139" i="1"/>
  <c r="AF138" i="1"/>
  <c r="K138" i="1"/>
  <c r="J138" i="1"/>
  <c r="AF137" i="1"/>
  <c r="K137" i="1"/>
  <c r="J137" i="1"/>
  <c r="AF136" i="1"/>
  <c r="K136" i="1"/>
  <c r="J136" i="1"/>
  <c r="AF135" i="1"/>
  <c r="K135" i="1"/>
  <c r="J135" i="1"/>
  <c r="AF134" i="1"/>
  <c r="K134" i="1"/>
  <c r="J134" i="1"/>
  <c r="AF133" i="1"/>
  <c r="K133" i="1"/>
  <c r="J133" i="1"/>
  <c r="AF132" i="1"/>
  <c r="K132" i="1"/>
  <c r="J132" i="1"/>
  <c r="AF131" i="1"/>
  <c r="K131" i="1"/>
  <c r="J131" i="1"/>
  <c r="AF130" i="1"/>
  <c r="K130" i="1"/>
  <c r="J130" i="1"/>
  <c r="AF129" i="1"/>
  <c r="K129" i="1"/>
  <c r="J129" i="1"/>
  <c r="AF128" i="1"/>
  <c r="K128" i="1"/>
  <c r="J128" i="1"/>
  <c r="AF127" i="1"/>
  <c r="K127" i="1"/>
  <c r="J127" i="1"/>
  <c r="AF126" i="1"/>
  <c r="K126" i="1"/>
  <c r="J126" i="1"/>
  <c r="AF125" i="1"/>
  <c r="K125" i="1"/>
  <c r="J125" i="1"/>
  <c r="AF124" i="1"/>
  <c r="K124" i="1"/>
  <c r="J124" i="1"/>
  <c r="AF123" i="1"/>
  <c r="K123" i="1"/>
  <c r="J123" i="1"/>
  <c r="AF122" i="1"/>
  <c r="K122" i="1"/>
  <c r="J122" i="1"/>
  <c r="AF121" i="1"/>
  <c r="K121" i="1"/>
  <c r="J121" i="1"/>
  <c r="AF120" i="1"/>
  <c r="K120" i="1"/>
  <c r="J120" i="1"/>
  <c r="AF119" i="1"/>
  <c r="K119" i="1"/>
  <c r="J119" i="1"/>
  <c r="AF118" i="1"/>
  <c r="K118" i="1"/>
  <c r="J118" i="1"/>
  <c r="AF117" i="1"/>
  <c r="K117" i="1"/>
  <c r="J117" i="1"/>
  <c r="AF116" i="1"/>
  <c r="K116" i="1"/>
  <c r="J116" i="1"/>
  <c r="AF115" i="1"/>
  <c r="K115" i="1"/>
  <c r="J115" i="1"/>
  <c r="AF114" i="1"/>
  <c r="K114" i="1"/>
  <c r="J114" i="1"/>
  <c r="AF113" i="1"/>
  <c r="K113" i="1"/>
  <c r="J113" i="1"/>
  <c r="AF112" i="1"/>
  <c r="K112" i="1"/>
  <c r="J112" i="1"/>
  <c r="AF111" i="1"/>
  <c r="K111" i="1"/>
  <c r="J111" i="1"/>
  <c r="AF110" i="1"/>
  <c r="K110" i="1"/>
  <c r="J110" i="1"/>
  <c r="AF109" i="1"/>
  <c r="K109" i="1"/>
  <c r="J109" i="1"/>
  <c r="AF108" i="1"/>
  <c r="K108" i="1"/>
  <c r="J108" i="1"/>
  <c r="AF107" i="1"/>
  <c r="K107" i="1"/>
  <c r="J107" i="1"/>
  <c r="AF106" i="1"/>
  <c r="K106" i="1"/>
  <c r="J106" i="1"/>
  <c r="AF105" i="1"/>
  <c r="K105" i="1"/>
  <c r="J105" i="1"/>
  <c r="AF104" i="1"/>
  <c r="K104" i="1"/>
  <c r="J104" i="1"/>
  <c r="AF103" i="1"/>
  <c r="K103" i="1"/>
  <c r="J103" i="1"/>
  <c r="AF102" i="1"/>
  <c r="K102" i="1"/>
  <c r="J102" i="1"/>
  <c r="AF101" i="1"/>
  <c r="K101" i="1"/>
  <c r="J101" i="1"/>
  <c r="AF100" i="1"/>
  <c r="K100" i="1"/>
  <c r="J100" i="1"/>
  <c r="AF99" i="1"/>
  <c r="K99" i="1"/>
  <c r="J99" i="1"/>
  <c r="AF98" i="1"/>
  <c r="K98" i="1"/>
  <c r="J98" i="1"/>
  <c r="AF97" i="1"/>
  <c r="K97" i="1"/>
  <c r="J97" i="1"/>
  <c r="AF96" i="1"/>
  <c r="K96" i="1"/>
  <c r="J96" i="1"/>
  <c r="AF95" i="1"/>
  <c r="K95" i="1"/>
  <c r="J95" i="1"/>
  <c r="AF94" i="1"/>
  <c r="K94" i="1"/>
  <c r="J94" i="1"/>
  <c r="AF93" i="1"/>
  <c r="K93" i="1"/>
  <c r="J93" i="1"/>
  <c r="AF92" i="1"/>
  <c r="K92" i="1"/>
  <c r="J92" i="1"/>
  <c r="AF91" i="1"/>
  <c r="K91" i="1"/>
  <c r="J91" i="1"/>
  <c r="AF90" i="1"/>
  <c r="K90" i="1"/>
  <c r="J90" i="1"/>
  <c r="AF89" i="1"/>
  <c r="K89" i="1"/>
  <c r="J89" i="1"/>
  <c r="AF88" i="1"/>
  <c r="K88" i="1"/>
  <c r="J88" i="1"/>
  <c r="AF87" i="1"/>
  <c r="K87" i="1"/>
  <c r="J87" i="1"/>
  <c r="AF86" i="1"/>
  <c r="K86" i="1"/>
  <c r="J86" i="1"/>
  <c r="AF85" i="1"/>
  <c r="K85" i="1"/>
  <c r="J85" i="1"/>
  <c r="AF84" i="1"/>
  <c r="K84" i="1"/>
  <c r="J84" i="1"/>
  <c r="AF83" i="1"/>
  <c r="K83" i="1"/>
  <c r="J83" i="1"/>
  <c r="AF82" i="1"/>
  <c r="K82" i="1"/>
  <c r="J82" i="1"/>
  <c r="AF81" i="1"/>
  <c r="K81" i="1"/>
  <c r="J81" i="1"/>
  <c r="AF80" i="1"/>
  <c r="K80" i="1"/>
  <c r="J80" i="1"/>
  <c r="AF79" i="1"/>
  <c r="K79" i="1"/>
  <c r="J79" i="1"/>
  <c r="AF78" i="1"/>
  <c r="K78" i="1"/>
  <c r="J78" i="1"/>
  <c r="AF77" i="1"/>
  <c r="K77" i="1"/>
  <c r="J77" i="1"/>
  <c r="AF76" i="1"/>
  <c r="K76" i="1"/>
  <c r="J76" i="1"/>
  <c r="AF75" i="1"/>
  <c r="K75" i="1"/>
  <c r="J75" i="1"/>
  <c r="AF74" i="1"/>
  <c r="K74" i="1"/>
  <c r="J74" i="1"/>
  <c r="AF73" i="1"/>
  <c r="K73" i="1"/>
  <c r="J73" i="1"/>
  <c r="AF72" i="1"/>
  <c r="K72" i="1"/>
  <c r="J72" i="1"/>
  <c r="AF71" i="1"/>
  <c r="K71" i="1"/>
  <c r="J71" i="1"/>
  <c r="AF70" i="1"/>
  <c r="K70" i="1"/>
  <c r="J70" i="1"/>
  <c r="AF69" i="1"/>
  <c r="K69" i="1"/>
  <c r="J69" i="1"/>
  <c r="AF68" i="1"/>
  <c r="K68" i="1"/>
  <c r="J68" i="1"/>
  <c r="AF67" i="1"/>
  <c r="K67" i="1"/>
  <c r="J67" i="1"/>
  <c r="AF66" i="1"/>
  <c r="K66" i="1"/>
  <c r="J66" i="1"/>
  <c r="AF65" i="1"/>
  <c r="K65" i="1"/>
  <c r="J65" i="1"/>
  <c r="AF64" i="1"/>
  <c r="K64" i="1"/>
  <c r="J64" i="1"/>
  <c r="AF63" i="1"/>
  <c r="K63" i="1"/>
  <c r="J63" i="1"/>
  <c r="AF62" i="1"/>
  <c r="K62" i="1"/>
  <c r="J62" i="1"/>
  <c r="AF61" i="1"/>
  <c r="K61" i="1"/>
  <c r="J61" i="1"/>
  <c r="AF60" i="1"/>
  <c r="K60" i="1"/>
  <c r="J60" i="1"/>
  <c r="AF59" i="1"/>
  <c r="K59" i="1"/>
  <c r="J59" i="1"/>
  <c r="AF58" i="1"/>
  <c r="K58" i="1"/>
  <c r="J58" i="1"/>
  <c r="AF57" i="1"/>
  <c r="K57" i="1"/>
  <c r="J57" i="1"/>
  <c r="AF56" i="1"/>
  <c r="K56" i="1"/>
  <c r="J56" i="1"/>
  <c r="AF55" i="1"/>
  <c r="K55" i="1"/>
  <c r="J55" i="1"/>
  <c r="AF54" i="1"/>
  <c r="K54" i="1"/>
  <c r="J54" i="1"/>
  <c r="AF53" i="1"/>
  <c r="K53" i="1"/>
  <c r="J53" i="1"/>
  <c r="AF52" i="1"/>
  <c r="K52" i="1"/>
  <c r="J52" i="1"/>
  <c r="AF51" i="1"/>
  <c r="K51" i="1"/>
  <c r="J51" i="1"/>
  <c r="AF50" i="1"/>
  <c r="K50" i="1"/>
  <c r="J50" i="1"/>
  <c r="AF49" i="1"/>
  <c r="K49" i="1"/>
  <c r="J49" i="1"/>
  <c r="AF48" i="1"/>
  <c r="K48" i="1"/>
  <c r="J48" i="1"/>
  <c r="AF47" i="1"/>
  <c r="K47" i="1"/>
  <c r="J47" i="1"/>
  <c r="AF46" i="1"/>
  <c r="K46" i="1"/>
  <c r="J46" i="1"/>
  <c r="AF45" i="1"/>
  <c r="K45" i="1"/>
  <c r="J45" i="1"/>
  <c r="AF44" i="1"/>
  <c r="K44" i="1"/>
  <c r="J44" i="1"/>
  <c r="AF43" i="1"/>
  <c r="K43" i="1"/>
  <c r="J43" i="1"/>
  <c r="AF42" i="1"/>
  <c r="K42" i="1"/>
  <c r="J42" i="1"/>
  <c r="AF41" i="1"/>
  <c r="K41" i="1"/>
  <c r="J41" i="1"/>
  <c r="AF40" i="1"/>
  <c r="K40" i="1"/>
  <c r="J40" i="1"/>
  <c r="AF39" i="1"/>
  <c r="K39" i="1"/>
  <c r="J39" i="1"/>
  <c r="AF38" i="1"/>
  <c r="K38" i="1"/>
  <c r="J38" i="1"/>
  <c r="AF37" i="1"/>
  <c r="K37" i="1"/>
  <c r="J37" i="1"/>
  <c r="AF36" i="1"/>
  <c r="K36" i="1"/>
  <c r="J36" i="1"/>
  <c r="AF35" i="1"/>
  <c r="K35" i="1"/>
  <c r="J35" i="1"/>
  <c r="AF34" i="1"/>
  <c r="K34" i="1"/>
  <c r="J34" i="1"/>
  <c r="AF33" i="1"/>
  <c r="K33" i="1"/>
  <c r="J33" i="1"/>
  <c r="AF32" i="1"/>
  <c r="K32" i="1"/>
  <c r="J32" i="1"/>
  <c r="AF31" i="1"/>
  <c r="K31" i="1"/>
  <c r="J31" i="1"/>
  <c r="AF30" i="1"/>
  <c r="K30" i="1"/>
  <c r="J30" i="1"/>
  <c r="AF29" i="1"/>
  <c r="K29" i="1"/>
  <c r="J29" i="1"/>
  <c r="AF28" i="1"/>
  <c r="K28" i="1"/>
  <c r="J28" i="1"/>
  <c r="AF27" i="1"/>
  <c r="K27" i="1"/>
  <c r="J27" i="1"/>
  <c r="AF26" i="1"/>
  <c r="K26" i="1"/>
  <c r="J26" i="1"/>
  <c r="AF25" i="1"/>
  <c r="K25" i="1"/>
  <c r="J25" i="1"/>
  <c r="AF24" i="1"/>
  <c r="K24" i="1"/>
  <c r="J24" i="1"/>
  <c r="AF23" i="1"/>
  <c r="K23" i="1"/>
  <c r="J23" i="1"/>
  <c r="AF22" i="1"/>
  <c r="K22" i="1"/>
  <c r="J22" i="1"/>
  <c r="L22" i="1" s="1"/>
  <c r="AF21" i="1"/>
  <c r="K21" i="1"/>
  <c r="J21" i="1"/>
  <c r="AF20" i="1"/>
  <c r="K20" i="1"/>
  <c r="J20" i="1"/>
  <c r="AF19" i="1"/>
  <c r="K19" i="1"/>
  <c r="J19" i="1"/>
  <c r="AF18" i="1"/>
  <c r="K18" i="1"/>
  <c r="J18" i="1"/>
  <c r="AF17" i="1"/>
  <c r="K17" i="1"/>
  <c r="J17" i="1"/>
  <c r="AF16" i="1"/>
  <c r="K16" i="1"/>
  <c r="J16" i="1"/>
  <c r="AF15" i="1"/>
  <c r="K15" i="1"/>
  <c r="J15" i="1"/>
  <c r="AF14" i="1"/>
  <c r="K14" i="1"/>
  <c r="J14" i="1"/>
  <c r="AF13" i="1"/>
  <c r="K13" i="1"/>
  <c r="J13" i="1"/>
  <c r="AF12" i="1"/>
  <c r="K12" i="1"/>
  <c r="J12" i="1"/>
  <c r="AF11" i="1"/>
  <c r="K11" i="1"/>
  <c r="J11" i="1"/>
  <c r="AF10" i="1"/>
  <c r="K10" i="1"/>
  <c r="J10" i="1"/>
  <c r="AF9" i="1"/>
  <c r="K9" i="1"/>
  <c r="J9" i="1"/>
  <c r="AF8" i="1"/>
  <c r="K8" i="1"/>
  <c r="J8" i="1"/>
  <c r="AF7" i="1"/>
  <c r="K7" i="1"/>
  <c r="J7" i="1"/>
  <c r="AF6" i="1"/>
  <c r="K6" i="1"/>
  <c r="J6" i="1"/>
  <c r="L27" i="1" l="1"/>
  <c r="L51" i="1"/>
  <c r="L67" i="1"/>
  <c r="L75" i="1"/>
  <c r="L83" i="1"/>
  <c r="L235" i="1"/>
  <c r="L283" i="1"/>
  <c r="L19" i="1"/>
  <c r="L9" i="1"/>
  <c r="L17" i="1"/>
  <c r="L24" i="1"/>
  <c r="L183" i="1"/>
  <c r="L62" i="1"/>
  <c r="L180" i="1"/>
  <c r="L149" i="1"/>
  <c r="L237" i="1"/>
  <c r="L11" i="1"/>
  <c r="L88" i="1"/>
  <c r="L96" i="1"/>
  <c r="L104" i="1"/>
  <c r="L112" i="1"/>
  <c r="L120" i="1"/>
  <c r="L128" i="1"/>
  <c r="L136" i="1"/>
  <c r="L144" i="1"/>
  <c r="L147" i="1"/>
  <c r="L10" i="1"/>
  <c r="L18" i="1"/>
  <c r="L23" i="1"/>
  <c r="L44" i="1"/>
  <c r="L52" i="1"/>
  <c r="L76" i="1"/>
  <c r="L108" i="1"/>
  <c r="L140" i="1"/>
  <c r="L244" i="1"/>
  <c r="L87" i="1"/>
  <c r="L207" i="1"/>
  <c r="L239" i="1"/>
  <c r="L271" i="1"/>
  <c r="L8" i="1"/>
  <c r="L21" i="1"/>
  <c r="L26" i="1"/>
  <c r="L58" i="1"/>
  <c r="L82" i="1"/>
  <c r="L154" i="1"/>
  <c r="L196" i="1"/>
  <c r="L202" i="1"/>
  <c r="L210" i="1"/>
  <c r="L234" i="1"/>
  <c r="L242" i="1"/>
  <c r="L250" i="1"/>
  <c r="L135" i="1"/>
  <c r="L143" i="1"/>
  <c r="L109" i="1"/>
  <c r="L117" i="1"/>
  <c r="L160" i="1"/>
  <c r="L168" i="1"/>
  <c r="L208" i="1"/>
  <c r="L216" i="1"/>
  <c r="L224" i="1"/>
  <c r="L240" i="1"/>
  <c r="L256" i="1"/>
  <c r="L284" i="1"/>
  <c r="L64" i="1"/>
  <c r="L152" i="1"/>
  <c r="L227" i="1"/>
  <c r="L265" i="1"/>
  <c r="L281" i="1"/>
  <c r="L13" i="1"/>
  <c r="L31" i="1"/>
  <c r="L63" i="1"/>
  <c r="L145" i="1"/>
  <c r="L150" i="1"/>
  <c r="L155" i="1"/>
  <c r="L203" i="1"/>
  <c r="L279" i="1"/>
  <c r="L282" i="1"/>
  <c r="L6" i="1"/>
  <c r="L16" i="1"/>
  <c r="L45" i="1"/>
  <c r="L53" i="1"/>
  <c r="L195" i="1"/>
  <c r="L238" i="1"/>
  <c r="L243" i="1"/>
  <c r="L32" i="1"/>
  <c r="L40" i="1"/>
  <c r="L48" i="1"/>
  <c r="L56" i="1"/>
  <c r="L72" i="1"/>
  <c r="L80" i="1"/>
  <c r="L85" i="1"/>
  <c r="L90" i="1"/>
  <c r="L122" i="1"/>
  <c r="L146" i="1"/>
  <c r="L186" i="1"/>
  <c r="L190" i="1"/>
  <c r="L220" i="1"/>
  <c r="L228" i="1"/>
  <c r="L270" i="1"/>
  <c r="L275" i="1"/>
  <c r="L278" i="1"/>
  <c r="L291" i="1"/>
  <c r="L59" i="1"/>
  <c r="L167" i="1"/>
  <c r="L241" i="1"/>
  <c r="L15" i="1"/>
  <c r="L57" i="1"/>
  <c r="L81" i="1"/>
  <c r="L86" i="1"/>
  <c r="L91" i="1"/>
  <c r="L115" i="1"/>
  <c r="L123" i="1"/>
  <c r="L191" i="1"/>
  <c r="L205" i="1"/>
  <c r="L179" i="1"/>
  <c r="L187" i="1"/>
  <c r="L209" i="1"/>
  <c r="L217" i="1"/>
  <c r="L259" i="1"/>
  <c r="L277" i="1"/>
  <c r="L20" i="1"/>
  <c r="L25" i="1"/>
  <c r="L30" i="1"/>
  <c r="L35" i="1"/>
  <c r="L43" i="1"/>
  <c r="L84" i="1"/>
  <c r="L89" i="1"/>
  <c r="L94" i="1"/>
  <c r="L99" i="1"/>
  <c r="L107" i="1"/>
  <c r="L148" i="1"/>
  <c r="L153" i="1"/>
  <c r="L158" i="1"/>
  <c r="L163" i="1"/>
  <c r="L171" i="1"/>
  <c r="L185" i="1"/>
  <c r="L194" i="1"/>
  <c r="L215" i="1"/>
  <c r="L280" i="1"/>
  <c r="L288" i="1"/>
  <c r="L7" i="1"/>
  <c r="L49" i="1"/>
  <c r="L54" i="1"/>
  <c r="L77" i="1"/>
  <c r="L113" i="1"/>
  <c r="L118" i="1"/>
  <c r="L141" i="1"/>
  <c r="L175" i="1"/>
  <c r="L192" i="1"/>
  <c r="L197" i="1"/>
  <c r="L200" i="1"/>
  <c r="L229" i="1"/>
  <c r="L255" i="1"/>
  <c r="L257" i="1"/>
  <c r="L260" i="1"/>
  <c r="L116" i="1"/>
  <c r="L121" i="1"/>
  <c r="L126" i="1"/>
  <c r="L131" i="1"/>
  <c r="L139" i="1"/>
  <c r="L206" i="1"/>
  <c r="L211" i="1"/>
  <c r="L219" i="1"/>
  <c r="L232" i="1"/>
  <c r="L245" i="1"/>
  <c r="L263" i="1"/>
  <c r="L268" i="1"/>
  <c r="L50" i="1"/>
  <c r="L103" i="1"/>
  <c r="L111" i="1"/>
  <c r="L114" i="1"/>
  <c r="L176" i="1"/>
  <c r="L184" i="1"/>
  <c r="L193" i="1"/>
  <c r="L230" i="1"/>
  <c r="L248" i="1"/>
  <c r="L261" i="1"/>
  <c r="L287" i="1"/>
  <c r="L28" i="1"/>
  <c r="L33" i="1"/>
  <c r="L38" i="1"/>
  <c r="L55" i="1"/>
  <c r="L60" i="1"/>
  <c r="L65" i="1"/>
  <c r="L70" i="1"/>
  <c r="L92" i="1"/>
  <c r="L97" i="1"/>
  <c r="L102" i="1"/>
  <c r="L119" i="1"/>
  <c r="L124" i="1"/>
  <c r="L129" i="1"/>
  <c r="L134" i="1"/>
  <c r="L151" i="1"/>
  <c r="L156" i="1"/>
  <c r="L161" i="1"/>
  <c r="L166" i="1"/>
  <c r="L174" i="1"/>
  <c r="L181" i="1"/>
  <c r="L213" i="1"/>
  <c r="L218" i="1"/>
  <c r="L223" i="1"/>
  <c r="L225" i="1"/>
  <c r="L253" i="1"/>
  <c r="L258" i="1"/>
  <c r="L273" i="1"/>
  <c r="L286" i="1"/>
  <c r="L14" i="1"/>
  <c r="L36" i="1"/>
  <c r="L41" i="1"/>
  <c r="L46" i="1"/>
  <c r="L68" i="1"/>
  <c r="L73" i="1"/>
  <c r="L78" i="1"/>
  <c r="L95" i="1"/>
  <c r="L100" i="1"/>
  <c r="L105" i="1"/>
  <c r="L110" i="1"/>
  <c r="L127" i="1"/>
  <c r="L132" i="1"/>
  <c r="L137" i="1"/>
  <c r="L142" i="1"/>
  <c r="L159" i="1"/>
  <c r="L164" i="1"/>
  <c r="L169" i="1"/>
  <c r="L177" i="1"/>
  <c r="L182" i="1"/>
  <c r="L199" i="1"/>
  <c r="L201" i="1"/>
  <c r="L221" i="1"/>
  <c r="L226" i="1"/>
  <c r="L231" i="1"/>
  <c r="L233" i="1"/>
  <c r="L246" i="1"/>
  <c r="L251" i="1"/>
  <c r="L266" i="1"/>
  <c r="L276" i="1"/>
  <c r="L289" i="1"/>
  <c r="L12" i="1"/>
  <c r="L29" i="1"/>
  <c r="L34" i="1"/>
  <c r="L39" i="1"/>
  <c r="L61" i="1"/>
  <c r="L66" i="1"/>
  <c r="L71" i="1"/>
  <c r="L93" i="1"/>
  <c r="L98" i="1"/>
  <c r="L125" i="1"/>
  <c r="L130" i="1"/>
  <c r="L157" i="1"/>
  <c r="L162" i="1"/>
  <c r="L204" i="1"/>
  <c r="L214" i="1"/>
  <c r="L236" i="1"/>
  <c r="L254" i="1"/>
  <c r="L269" i="1"/>
  <c r="L274" i="1"/>
  <c r="L37" i="1"/>
  <c r="L42" i="1"/>
  <c r="L47" i="1"/>
  <c r="L69" i="1"/>
  <c r="L74" i="1"/>
  <c r="L79" i="1"/>
  <c r="L101" i="1"/>
  <c r="L106" i="1"/>
  <c r="L133" i="1"/>
  <c r="L138" i="1"/>
  <c r="L165" i="1"/>
  <c r="L170" i="1"/>
  <c r="L173" i="1"/>
  <c r="L178" i="1"/>
  <c r="L212" i="1"/>
  <c r="L222" i="1"/>
  <c r="L247" i="1"/>
  <c r="L249" i="1"/>
  <c r="L252" i="1"/>
  <c r="L262" i="1"/>
  <c r="L264" i="1"/>
  <c r="L267" i="1"/>
  <c r="L272" i="1"/>
  <c r="L285" i="1"/>
  <c r="L290" i="1"/>
</calcChain>
</file>

<file path=xl/sharedStrings.xml><?xml version="1.0" encoding="utf-8"?>
<sst xmlns="http://schemas.openxmlformats.org/spreadsheetml/2006/main" count="6725" uniqueCount="1614">
  <si>
    <t>county</t>
  </si>
  <si>
    <t>lat-deg</t>
  </si>
  <si>
    <t>lat-min</t>
  </si>
  <si>
    <t>lon-deg</t>
  </si>
  <si>
    <t>lon-min</t>
  </si>
  <si>
    <t>highest_flow</t>
  </si>
  <si>
    <t>STATUS_Brune_1975</t>
  </si>
  <si>
    <t>STATUS_Brune_1981</t>
  </si>
  <si>
    <t>notes</t>
  </si>
  <si>
    <t>ACCESS</t>
  </si>
  <si>
    <t>TWDB_number</t>
  </si>
  <si>
    <t>LL17</t>
  </si>
  <si>
    <t>Verde Springs</t>
  </si>
  <si>
    <t>Bandera</t>
  </si>
  <si>
    <t>gpm</t>
  </si>
  <si>
    <t>REM</t>
  </si>
  <si>
    <t>MG</t>
  </si>
  <si>
    <t>FLOWING</t>
  </si>
  <si>
    <t>na</t>
  </si>
  <si>
    <t>not included in Brune (1981)</t>
  </si>
  <si>
    <t>YES</t>
  </si>
  <si>
    <t>NO</t>
  </si>
  <si>
    <t>Fall Creek (1982)</t>
  </si>
  <si>
    <t>-</t>
  </si>
  <si>
    <t>not accurately located</t>
  </si>
  <si>
    <t xml:space="preserve">several springs appear on the topo sheet; used the one on Verde Creek; appears to be a man-made pool at the site </t>
  </si>
  <si>
    <t>private</t>
  </si>
  <si>
    <t>69-07-804</t>
  </si>
  <si>
    <t>not accurate</t>
  </si>
  <si>
    <t>LL18</t>
  </si>
  <si>
    <t>Cold Springs</t>
  </si>
  <si>
    <t>cfs</t>
  </si>
  <si>
    <t>Pipe Creek (1982)</t>
  </si>
  <si>
    <t>appears as Coal Springs</t>
  </si>
  <si>
    <t>appears as Coal Springs on USGS topos; can see white water from spring</t>
  </si>
  <si>
    <t>private, but accessible via river</t>
  </si>
  <si>
    <t>68-17-403</t>
  </si>
  <si>
    <t>accurate</t>
  </si>
  <si>
    <t>TOPO_NAMED</t>
  </si>
  <si>
    <t>FF11</t>
  </si>
  <si>
    <t>Burleson Springs</t>
  </si>
  <si>
    <t>Bastrop</t>
  </si>
  <si>
    <t>L1</t>
  </si>
  <si>
    <t>Buffalo Springs</t>
  </si>
  <si>
    <t>Baylor</t>
  </si>
  <si>
    <t>several springs; discolored area</t>
  </si>
  <si>
    <t>21-30-201, -263, -262, -214</t>
  </si>
  <si>
    <t>Y6</t>
  </si>
  <si>
    <t>Leon Springs</t>
  </si>
  <si>
    <t>Bell</t>
  </si>
  <si>
    <t>DRY</t>
  </si>
  <si>
    <t>appears as a pond</t>
  </si>
  <si>
    <t>spring in USGS database</t>
  </si>
  <si>
    <t>private, but publically accessible (apartments)</t>
  </si>
  <si>
    <t>40-61-406</t>
  </si>
  <si>
    <t>FF1</t>
  </si>
  <si>
    <t>Salado Springs</t>
  </si>
  <si>
    <t>map of spring locations in Brune (1981)</t>
  </si>
  <si>
    <t>public</t>
  </si>
  <si>
    <t>58-04-501, -515, -613, -629, -630, -614</t>
  </si>
  <si>
    <t>FF17</t>
  </si>
  <si>
    <t>Childers Springs</t>
  </si>
  <si>
    <t xml:space="preserve">Brune (1975) states the springs were dry, but Brune (1985) states that they were flowing in 1975; Camp Tahuaya Boy Scouts of America is still there; appears to be a pool and poolhouse at springs and overflow into downstream </t>
  </si>
  <si>
    <t>40-60-912</t>
  </si>
  <si>
    <t>FF18</t>
  </si>
  <si>
    <t>Fort Little River Springs</t>
  </si>
  <si>
    <t>no evidence of spring; Fort Griffin in immediate area; location approximate based on description in Brune (1985)</t>
  </si>
  <si>
    <t>40-61-902</t>
  </si>
  <si>
    <t>LL30</t>
  </si>
  <si>
    <t>Selma Spring</t>
  </si>
  <si>
    <t>Bexar</t>
  </si>
  <si>
    <t>INTERMITTENT</t>
  </si>
  <si>
    <t>location appears in USGS  data, but now has a house on top; major recent development</t>
  </si>
  <si>
    <t>private, but publically accessible (golf course)</t>
  </si>
  <si>
    <t>68-30-521</t>
  </si>
  <si>
    <t>LL31</t>
  </si>
  <si>
    <t>Salado Creek Springs</t>
  </si>
  <si>
    <t>Brune (1981) calls them Salado Springs; location based on Brune (1981) description</t>
  </si>
  <si>
    <t>visitable, city park</t>
  </si>
  <si>
    <t>68-29-817</t>
  </si>
  <si>
    <t>LL32</t>
  </si>
  <si>
    <t>San Antonio Springs</t>
  </si>
  <si>
    <t>San Antonio East (1992)</t>
  </si>
  <si>
    <t>visitable, university</t>
  </si>
  <si>
    <t>68-37-115</t>
  </si>
  <si>
    <t>LL33</t>
  </si>
  <si>
    <t>San Pedro Springs</t>
  </si>
  <si>
    <t>68-36-601, -613, -614</t>
  </si>
  <si>
    <t>LL34</t>
  </si>
  <si>
    <t>Martinez Springs</t>
  </si>
  <si>
    <t>placed on Martinez Creek based on Brune (1975) description; Brune (1981) doesn't include the spring</t>
  </si>
  <si>
    <t>68-39-501</t>
  </si>
  <si>
    <t>LL35</t>
  </si>
  <si>
    <t>Mitchell Lake Springs</t>
  </si>
  <si>
    <t>dam seepage</t>
  </si>
  <si>
    <t>public?</t>
  </si>
  <si>
    <t>68-45-701</t>
  </si>
  <si>
    <t>EE40</t>
  </si>
  <si>
    <t>Rocky Creek Spring</t>
  </si>
  <si>
    <t>Blanco</t>
  </si>
  <si>
    <t>EE41</t>
  </si>
  <si>
    <t>Koch Springs</t>
  </si>
  <si>
    <t>57-61-225</t>
  </si>
  <si>
    <t>EE44</t>
  </si>
  <si>
    <t>&gt;0</t>
  </si>
  <si>
    <t>57-45-204</t>
  </si>
  <si>
    <t>EE45</t>
  </si>
  <si>
    <t>Crofts Spring</t>
  </si>
  <si>
    <t>57-45-601</t>
  </si>
  <si>
    <t>EE46</t>
  </si>
  <si>
    <t>Hobbs Spring</t>
  </si>
  <si>
    <t>based location on description in Brune (1981); spring may not be flowing, but there is clearly an upwelling of water in the general area in the Pedernales River</t>
  </si>
  <si>
    <t>57-45-608</t>
  </si>
  <si>
    <t>Y1</t>
  </si>
  <si>
    <t>El Flechazo or Love at First Sight Springs</t>
  </si>
  <si>
    <t>Bosque</t>
  </si>
  <si>
    <t>UNKNOWN</t>
  </si>
  <si>
    <t>in Google Maps</t>
  </si>
  <si>
    <t>private, but next to road</t>
  </si>
  <si>
    <t>40-22-102</t>
  </si>
  <si>
    <t>Y5</t>
  </si>
  <si>
    <t>Pierson Spring</t>
  </si>
  <si>
    <t>Sugarloaf Mountain (1979)</t>
  </si>
  <si>
    <t>N2</t>
  </si>
  <si>
    <t>DeKalb Spring</t>
  </si>
  <si>
    <t>Bowie</t>
  </si>
  <si>
    <t>possibly public (school)</t>
  </si>
  <si>
    <t>16-28-710</t>
  </si>
  <si>
    <t>N3</t>
  </si>
  <si>
    <t>Dalby Springs</t>
  </si>
  <si>
    <t>Dalby Springs (1975)</t>
  </si>
  <si>
    <t>private (but next to a road)</t>
  </si>
  <si>
    <t>16-43-201</t>
  </si>
  <si>
    <t>N4</t>
  </si>
  <si>
    <t>Boston Chalybeate Spring</t>
  </si>
  <si>
    <t>New Boston (1975)</t>
  </si>
  <si>
    <t>location based on ponds and perennial flow</t>
  </si>
  <si>
    <t>16-37-701</t>
  </si>
  <si>
    <t>CC9</t>
  </si>
  <si>
    <t>Burgess, Kokernot, or San Lorenzo Spring</t>
  </si>
  <si>
    <t>Brewster</t>
  </si>
  <si>
    <t>public park</t>
  </si>
  <si>
    <t>52-35-910</t>
  </si>
  <si>
    <t>CC10</t>
  </si>
  <si>
    <t>Pena Colorada or Colored Rock Spring</t>
  </si>
  <si>
    <t>52-54-901</t>
  </si>
  <si>
    <t>JJ1</t>
  </si>
  <si>
    <t>Chilicotal Spring</t>
  </si>
  <si>
    <t>Glenn Spring (1971)</t>
  </si>
  <si>
    <t>accurately located</t>
  </si>
  <si>
    <t>public (Big Bend National Park)</t>
  </si>
  <si>
    <t>JJ2</t>
  </si>
  <si>
    <t>Glenn Springs</t>
  </si>
  <si>
    <t>73-55-601</t>
  </si>
  <si>
    <t>JJ3</t>
  </si>
  <si>
    <t>Boquillas Warm Springs</t>
  </si>
  <si>
    <t>72-49-402</t>
  </si>
  <si>
    <t>H1</t>
  </si>
  <si>
    <t>Hylsey Springs</t>
  </si>
  <si>
    <t>Briscoe</t>
  </si>
  <si>
    <t>Big Betty Reservoir (1965)</t>
  </si>
  <si>
    <t>11-21-308</t>
  </si>
  <si>
    <t>FF14</t>
  </si>
  <si>
    <t>Sour or Spring Lake Springs</t>
  </si>
  <si>
    <t>Burleson</t>
  </si>
  <si>
    <t>Caldwell (1989)</t>
  </si>
  <si>
    <t>Spring Lake is shown</t>
  </si>
  <si>
    <t>EE38</t>
  </si>
  <si>
    <t>Holland, Felps, and Horseshoe Springs</t>
  </si>
  <si>
    <t>Burnet</t>
  </si>
  <si>
    <t>not accurately located; Holland Springs shown</t>
  </si>
  <si>
    <t>57-23-103, -102, -111</t>
  </si>
  <si>
    <t>EE39</t>
  </si>
  <si>
    <t>Ebeling Springs</t>
  </si>
  <si>
    <t>Round Mountain (1967)</t>
  </si>
  <si>
    <t>57-38-302</t>
  </si>
  <si>
    <t>N5</t>
  </si>
  <si>
    <t>Hughes or Chalybeate Springs</t>
  </si>
  <si>
    <t>Cass</t>
  </si>
  <si>
    <t>16-59-903</t>
  </si>
  <si>
    <t>N6</t>
  </si>
  <si>
    <t>Thrasher Spring</t>
  </si>
  <si>
    <t>Z5</t>
  </si>
  <si>
    <t>Castalian or Chalybeate Springs</t>
  </si>
  <si>
    <t>Cherokee</t>
  </si>
  <si>
    <t>38-15-109</t>
  </si>
  <si>
    <t>L2</t>
  </si>
  <si>
    <t>Clay</t>
  </si>
  <si>
    <t>the town appears, but not the springs</t>
  </si>
  <si>
    <t>20-31-616</t>
  </si>
  <si>
    <t>E6</t>
  </si>
  <si>
    <t>Elm Creek Springs</t>
  </si>
  <si>
    <t>Collingsworth</t>
  </si>
  <si>
    <t>based on headwaters of Elm Creek and TWDB GWDB; Brune (1981) uses the name Baxter Springs</t>
  </si>
  <si>
    <t>05-54-806, -801, -805</t>
  </si>
  <si>
    <t>E7</t>
  </si>
  <si>
    <t>Wolf Creek Springs</t>
  </si>
  <si>
    <t>05-63-612</t>
  </si>
  <si>
    <t>H3</t>
  </si>
  <si>
    <t>Wischkaemper Springs</t>
  </si>
  <si>
    <t>12-06-105</t>
  </si>
  <si>
    <t>H4</t>
  </si>
  <si>
    <t>O'Hair Springs</t>
  </si>
  <si>
    <t>appears as a swampy area</t>
  </si>
  <si>
    <t>12-05-910, 12-05-921</t>
  </si>
  <si>
    <t>H5</t>
  </si>
  <si>
    <t>Roscoe Springs</t>
  </si>
  <si>
    <t>referred to as Buck Springs in Brune (1981); location based on TWDB groundwater database.</t>
  </si>
  <si>
    <t>private (but next to a dirt road)</t>
  </si>
  <si>
    <t>12-14-112</t>
  </si>
  <si>
    <t>H6</t>
  </si>
  <si>
    <t>Sand Creek Springs</t>
  </si>
  <si>
    <t>based on research and TWDB water well database location</t>
  </si>
  <si>
    <t>12-16-203</t>
  </si>
  <si>
    <t>LL21</t>
  </si>
  <si>
    <t>Spring Branch Springs</t>
  </si>
  <si>
    <t>Comal</t>
  </si>
  <si>
    <t>Spring Branch (1964)</t>
  </si>
  <si>
    <t>68-05-805</t>
  </si>
  <si>
    <t>LL22</t>
  </si>
  <si>
    <t>Honey Creek Spring</t>
  </si>
  <si>
    <t>Anhalt (1964)</t>
  </si>
  <si>
    <t>followed stream up until flow stopped; large hollow at location</t>
  </si>
  <si>
    <t>68-13-105, -106</t>
  </si>
  <si>
    <t>not accurate (but there are probably a number of springs along the creek)</t>
  </si>
  <si>
    <t>LL23</t>
  </si>
  <si>
    <t>Rebecca Springs</t>
  </si>
  <si>
    <t>68-06-403</t>
  </si>
  <si>
    <t>LL24</t>
  </si>
  <si>
    <t>Wolle Springs</t>
  </si>
  <si>
    <t>INUNDATED</t>
  </si>
  <si>
    <t>Smithsons Valley (1920)</t>
  </si>
  <si>
    <t>accurate; appears as Wolfe Springs</t>
  </si>
  <si>
    <t>underwater</t>
  </si>
  <si>
    <t>68-06-803</t>
  </si>
  <si>
    <t>LL25</t>
  </si>
  <si>
    <t>Crane's Mill Springs (incorrect name)</t>
  </si>
  <si>
    <t>shows Crane's Mill and a large spring to the north</t>
  </si>
  <si>
    <t>68-06-914</t>
  </si>
  <si>
    <t>LL26</t>
  </si>
  <si>
    <t>Bear Springs</t>
  </si>
  <si>
    <t>Sattler (1973)</t>
  </si>
  <si>
    <t>68-15-404</t>
  </si>
  <si>
    <t>LL28</t>
  </si>
  <si>
    <t>Hueco Springs</t>
  </si>
  <si>
    <t>Sattler (1994)</t>
  </si>
  <si>
    <t>68-15-901, -913, -914</t>
  </si>
  <si>
    <t>LL29</t>
  </si>
  <si>
    <t>Comal Springs</t>
  </si>
  <si>
    <t>New Braunfels West (1988)</t>
  </si>
  <si>
    <t>68-23-301, -323, -321, -324, -322, -320, -325, -326</t>
  </si>
  <si>
    <t>LL37</t>
  </si>
  <si>
    <t>Bishop Spring</t>
  </si>
  <si>
    <t>noted as "Large Spring" on topo</t>
  </si>
  <si>
    <t>public (lake)</t>
  </si>
  <si>
    <t>68-06-802</t>
  </si>
  <si>
    <t>DD2</t>
  </si>
  <si>
    <t>Live Oak Spring</t>
  </si>
  <si>
    <t>Crockett</t>
  </si>
  <si>
    <t>Sonora (1954)</t>
  </si>
  <si>
    <t>topo sheet shows perennial flow in the spring area</t>
  </si>
  <si>
    <t>visited</t>
  </si>
  <si>
    <t>54-11-806</t>
  </si>
  <si>
    <t>DD4</t>
  </si>
  <si>
    <t>Cedar Springs</t>
  </si>
  <si>
    <t>Brune's status may be for the wrong spring</t>
  </si>
  <si>
    <t>54-27-803</t>
  </si>
  <si>
    <t>K2</t>
  </si>
  <si>
    <t>Couch Springs</t>
  </si>
  <si>
    <t>Crosby</t>
  </si>
  <si>
    <t>MAYBE</t>
  </si>
  <si>
    <t>Crosbyton (1966)</t>
  </si>
  <si>
    <t>23-24-701</t>
  </si>
  <si>
    <t>U3</t>
  </si>
  <si>
    <t>Bone Springs</t>
  </si>
  <si>
    <t>Culberson</t>
  </si>
  <si>
    <t>Guadalupe Peak (1973)</t>
  </si>
  <si>
    <t>47-02-702</t>
  </si>
  <si>
    <t>U4</t>
  </si>
  <si>
    <t>Pine and Smith Springs</t>
  </si>
  <si>
    <t>47-02-803, -806</t>
  </si>
  <si>
    <t>U5</t>
  </si>
  <si>
    <t>Independence Spring</t>
  </si>
  <si>
    <t>Independence Spring (1973)</t>
  </si>
  <si>
    <t>a number of springs in the immediate area</t>
  </si>
  <si>
    <t>U6</t>
  </si>
  <si>
    <t>Delaware Springs</t>
  </si>
  <si>
    <t>Delaware Spring (1973)</t>
  </si>
  <si>
    <t>possibly intermittent</t>
  </si>
  <si>
    <t>47-13-105</t>
  </si>
  <si>
    <t>U8</t>
  </si>
  <si>
    <t>Rattlesnake Spring</t>
  </si>
  <si>
    <t>Van Horn (1958)</t>
  </si>
  <si>
    <t xml:space="preserve">can see the tank with water in some years; latest year shows the "tank" covered by sediments </t>
  </si>
  <si>
    <t>47-42-102</t>
  </si>
  <si>
    <t>A1</t>
  </si>
  <si>
    <t>Dallam</t>
  </si>
  <si>
    <t>Buffalo Springs (1998)</t>
  </si>
  <si>
    <t>02-34-202</t>
  </si>
  <si>
    <t>R7</t>
  </si>
  <si>
    <t>Browder Springs</t>
  </si>
  <si>
    <t>Dallas</t>
  </si>
  <si>
    <t>under a highway</t>
  </si>
  <si>
    <t>33-10-832</t>
  </si>
  <si>
    <t>QQ1</t>
  </si>
  <si>
    <t>Carrizo Springs</t>
  </si>
  <si>
    <t>Dimmit</t>
  </si>
  <si>
    <t>Brune (1981) desccribed a line of springs along the creek; placed the location at the town.</t>
  </si>
  <si>
    <t>public and private</t>
  </si>
  <si>
    <t>77-33-324</t>
  </si>
  <si>
    <t>H2</t>
  </si>
  <si>
    <t>Bitter Creek Springs</t>
  </si>
  <si>
    <t>Donley</t>
  </si>
  <si>
    <t>Clarendon SE (1963)</t>
  </si>
  <si>
    <t>topo shows Bitter Creek Ranch</t>
  </si>
  <si>
    <t>12-10-609, -605, -608</t>
  </si>
  <si>
    <t>Q1</t>
  </si>
  <si>
    <t>Shinoak Springs</t>
  </si>
  <si>
    <t>Eastland</t>
  </si>
  <si>
    <t>Gorman (1968)</t>
  </si>
  <si>
    <t>called Old Shinoak Springs</t>
  </si>
  <si>
    <t>DD17</t>
  </si>
  <si>
    <t>Hackberry Springs</t>
  </si>
  <si>
    <t>Edwards</t>
  </si>
  <si>
    <t>Devils Sinkhole (1987)</t>
  </si>
  <si>
    <t>six springs in the area along Hackberry Creek; placed at the headspring</t>
  </si>
  <si>
    <t>55-64-807, 805; 70-08-203, -302</t>
  </si>
  <si>
    <t>EE8</t>
  </si>
  <si>
    <t>Big Paint Springs</t>
  </si>
  <si>
    <t>Telegraph (1974)</t>
  </si>
  <si>
    <t>referred to as "Boiling Springs"</t>
  </si>
  <si>
    <t>placed at the location of "Boiling Springs" on the topo sheet, but a number of springs in the area</t>
  </si>
  <si>
    <t>54-41-901</t>
  </si>
  <si>
    <t>accurate (although at a different location than we used)</t>
  </si>
  <si>
    <t>EE9</t>
  </si>
  <si>
    <t>Seven Hundred Springs</t>
  </si>
  <si>
    <t>56-41-802</t>
  </si>
  <si>
    <t>not accurate (wrong side of river)</t>
  </si>
  <si>
    <t>EE10</t>
  </si>
  <si>
    <t>Tanner Springs</t>
  </si>
  <si>
    <t>56-41-804</t>
  </si>
  <si>
    <t>KK15</t>
  </si>
  <si>
    <t>Kickapoo Springs</t>
  </si>
  <si>
    <t>Kickapoo Spring (1970)</t>
  </si>
  <si>
    <t>clearly flowing; springhouse and lined canal</t>
  </si>
  <si>
    <t>43-55-902</t>
  </si>
  <si>
    <t>KK?</t>
  </si>
  <si>
    <t>Paint Bluff Springs</t>
  </si>
  <si>
    <t>Half Moon Prairie (1974)</t>
  </si>
  <si>
    <t>springs are noted as is Painted Bluff</t>
  </si>
  <si>
    <t>70-15-502</t>
  </si>
  <si>
    <t>KK18</t>
  </si>
  <si>
    <t>Roberts Springs</t>
  </si>
  <si>
    <t>other springs in the area</t>
  </si>
  <si>
    <t>70-15-501</t>
  </si>
  <si>
    <t>KK19</t>
  </si>
  <si>
    <t>Pulliam Springs</t>
  </si>
  <si>
    <t>Polecat Spring nearby</t>
  </si>
  <si>
    <t>70-15-304</t>
  </si>
  <si>
    <t>KK20</t>
  </si>
  <si>
    <t>McCurdy Springs</t>
  </si>
  <si>
    <t>Hackberry (1971)</t>
  </si>
  <si>
    <t>nearby springs labeled closer to Nueces river</t>
  </si>
  <si>
    <t>70-08-904</t>
  </si>
  <si>
    <t>accurate (but in a different location than described by Brune)</t>
  </si>
  <si>
    <t>R5</t>
  </si>
  <si>
    <t>Hawkins Spring</t>
  </si>
  <si>
    <t>Ellis</t>
  </si>
  <si>
    <t>Midlothian (1978)</t>
  </si>
  <si>
    <t xml:space="preserve">in small patch of forest </t>
  </si>
  <si>
    <t>public but closed</t>
  </si>
  <si>
    <t>MM4</t>
  </si>
  <si>
    <t>Mount Maria Spring</t>
  </si>
  <si>
    <t>Fayette</t>
  </si>
  <si>
    <t>Swiss Alp (1981)</t>
  </si>
  <si>
    <t>appears as very small pool</t>
  </si>
  <si>
    <t>named Monument Springs in Brune (1981); used by Kreische Brewery</t>
  </si>
  <si>
    <t>public (state park)</t>
  </si>
  <si>
    <t>66-01-934</t>
  </si>
  <si>
    <t>NN1</t>
  </si>
  <si>
    <t>Smith Springs</t>
  </si>
  <si>
    <t>Galveston</t>
  </si>
  <si>
    <t>seepage</t>
  </si>
  <si>
    <t>might be a part of the marsh in area (based on Google map location)</t>
  </si>
  <si>
    <t>public (park)</t>
  </si>
  <si>
    <t>64-29-601</t>
  </si>
  <si>
    <t>EE18</t>
  </si>
  <si>
    <t>Lange Springs</t>
  </si>
  <si>
    <t>Gillespie</t>
  </si>
  <si>
    <t>Kerrville (1985)</t>
  </si>
  <si>
    <t>more springs nearby</t>
  </si>
  <si>
    <t>assuming location based on proximity to given coordinates</t>
  </si>
  <si>
    <t>56-39-304</t>
  </si>
  <si>
    <t>EE30</t>
  </si>
  <si>
    <t>Fall Springs</t>
  </si>
  <si>
    <t>56-54-507</t>
  </si>
  <si>
    <t>EE33</t>
  </si>
  <si>
    <t>Guenther Springs</t>
  </si>
  <si>
    <t>Fredericksburg West (1982)</t>
  </si>
  <si>
    <t>57-41-807, -802</t>
  </si>
  <si>
    <t>FF15</t>
  </si>
  <si>
    <t>Kellum Springs</t>
  </si>
  <si>
    <t>Grimes</t>
  </si>
  <si>
    <t>Bryan (1993)</t>
  </si>
  <si>
    <t>59-24-901</t>
  </si>
  <si>
    <t>FF16</t>
  </si>
  <si>
    <t>Piedmont Springs</t>
  </si>
  <si>
    <t>Carlos (1989)</t>
  </si>
  <si>
    <t>named Sulphur Springs on topos</t>
  </si>
  <si>
    <t>59-32-704, -703, -702</t>
  </si>
  <si>
    <t>GG1</t>
  </si>
  <si>
    <t>Gibbons Spring</t>
  </si>
  <si>
    <t>Keith (1962)</t>
  </si>
  <si>
    <t>59-24-901, 60-25-102</t>
  </si>
  <si>
    <t>-901 accurate, -102 duplicate and incorrect</t>
  </si>
  <si>
    <t>MM2</t>
  </si>
  <si>
    <t>Ewing/Geronimo Springs</t>
  </si>
  <si>
    <t>Guadalupe</t>
  </si>
  <si>
    <t>Geronimo (1994)</t>
  </si>
  <si>
    <t>spring in this location, but actual spring to the southeast of the town of Geronimo</t>
  </si>
  <si>
    <t>TWDB groundwater well database provided the location</t>
  </si>
  <si>
    <t>67-17-808</t>
  </si>
  <si>
    <t>MM3</t>
  </si>
  <si>
    <t>Walnut Springs</t>
  </si>
  <si>
    <t>Walnut Springs Park</t>
  </si>
  <si>
    <t>67-25-406</t>
  </si>
  <si>
    <t>Hynson, Marshall, Noonday Camp, and Iron Springs</t>
  </si>
  <si>
    <t>Harrison</t>
  </si>
  <si>
    <t>flowing</t>
  </si>
  <si>
    <t>35-28-403</t>
  </si>
  <si>
    <t>S9</t>
  </si>
  <si>
    <t>Coushatta Springs</t>
  </si>
  <si>
    <t>35-32-203</t>
  </si>
  <si>
    <t>D2</t>
  </si>
  <si>
    <t>XIT Springs</t>
  </si>
  <si>
    <t>Hartley</t>
  </si>
  <si>
    <t>multiple springs</t>
  </si>
  <si>
    <t>07-13-402</t>
  </si>
  <si>
    <t>EE42</t>
  </si>
  <si>
    <t>Dripping Springs</t>
  </si>
  <si>
    <t>Hays</t>
  </si>
  <si>
    <t>Dripping Springs (1986)</t>
  </si>
  <si>
    <t>57-56-473</t>
  </si>
  <si>
    <t>EE43</t>
  </si>
  <si>
    <t>Jacob's Well</t>
  </si>
  <si>
    <t>Rough Hollow (1986)</t>
  </si>
  <si>
    <t>57-63-905</t>
  </si>
  <si>
    <t>EE47</t>
  </si>
  <si>
    <t>Barton Creek Springs</t>
  </si>
  <si>
    <t>Shingle Hills (1986)</t>
  </si>
  <si>
    <t>might be Bell Spring (closest to location given)</t>
  </si>
  <si>
    <t>57-48-810</t>
  </si>
  <si>
    <t>MM1</t>
  </si>
  <si>
    <t>San Marcos Springs</t>
  </si>
  <si>
    <t>San Marcos North (1995)</t>
  </si>
  <si>
    <t>appears as Spring Lake</t>
  </si>
  <si>
    <t>public university</t>
  </si>
  <si>
    <t>67-01-822, 801, 825, 820</t>
  </si>
  <si>
    <t>R1</t>
  </si>
  <si>
    <t>Thorp/Sulphur Springs</t>
  </si>
  <si>
    <t>Hood</t>
  </si>
  <si>
    <t>Brune (1981) provides key clues to location; stated inundated in 1969</t>
  </si>
  <si>
    <t>inundated</t>
  </si>
  <si>
    <t>32-34-213</t>
  </si>
  <si>
    <t>N1</t>
  </si>
  <si>
    <t>Sulphur Springs</t>
  </si>
  <si>
    <t>Hopkins</t>
  </si>
  <si>
    <t>dry in 1943 but flowing in 1977 [INTERMITTENT]</t>
  </si>
  <si>
    <t>no Sulphur Springs indicated on any maps</t>
  </si>
  <si>
    <t>17-52-704</t>
  </si>
  <si>
    <t>Z1</t>
  </si>
  <si>
    <t>Elkhart Creek Springs</t>
  </si>
  <si>
    <t>Houston</t>
  </si>
  <si>
    <t>38-28-605</t>
  </si>
  <si>
    <t>Z2</t>
  </si>
  <si>
    <t>Hays Branch Springs</t>
  </si>
  <si>
    <t>38-36-201</t>
  </si>
  <si>
    <t>Z3</t>
  </si>
  <si>
    <t>Caney Creek Springs</t>
  </si>
  <si>
    <t>Grapeland (1951)</t>
  </si>
  <si>
    <t>shows headwaters of creek</t>
  </si>
  <si>
    <t>coordinates based on topo sheet showing headwaters and status on Google Earth</t>
  </si>
  <si>
    <t>38-36-301</t>
  </si>
  <si>
    <t>Z4</t>
  </si>
  <si>
    <t>Boiling Spring</t>
  </si>
  <si>
    <t>Crockett (1985)</t>
  </si>
  <si>
    <t>only spring nearby is Pine Springs</t>
  </si>
  <si>
    <t>38-37-305</t>
  </si>
  <si>
    <t>P4</t>
  </si>
  <si>
    <t>Big Spring</t>
  </si>
  <si>
    <t>Howard</t>
  </si>
  <si>
    <t>Big Spring South (1978)</t>
  </si>
  <si>
    <t>U1</t>
  </si>
  <si>
    <t>Alamo Springs/Ojos del Alamo</t>
  </si>
  <si>
    <t>Hudspeth</t>
  </si>
  <si>
    <t>TeePee Butte SW (1978)</t>
  </si>
  <si>
    <t>Alamo Canyon and MacGuire Ranch with tank in draw</t>
  </si>
  <si>
    <t>48-27-701</t>
  </si>
  <si>
    <t>U2</t>
  </si>
  <si>
    <t>Crow Spring/Ojo del Cuervo</t>
  </si>
  <si>
    <t>Dell City (1951)</t>
  </si>
  <si>
    <t>48-08-202</t>
  </si>
  <si>
    <t>U7</t>
  </si>
  <si>
    <t>Apache Spring</t>
  </si>
  <si>
    <t>flowed in 1904 but dry by 1970s</t>
  </si>
  <si>
    <t>Van Horn (1906)</t>
  </si>
  <si>
    <t>spring named on topo but no dot; assumed near the A</t>
  </si>
  <si>
    <t>topo sheet provides a general, not exact, location</t>
  </si>
  <si>
    <t>48-40-301</t>
  </si>
  <si>
    <t>BB1</t>
  </si>
  <si>
    <t>Eagle Spring/Ojo del Aguila</t>
  </si>
  <si>
    <t>Eagle Mountains (1972)</t>
  </si>
  <si>
    <t>50-08-105</t>
  </si>
  <si>
    <t>W2</t>
  </si>
  <si>
    <t>Seven, Spring Creek,Headwater, or Good Springs</t>
  </si>
  <si>
    <t>Irion</t>
  </si>
  <si>
    <t>Noelke NE (1987)</t>
  </si>
  <si>
    <t>43-50-201</t>
  </si>
  <si>
    <t>W3</t>
  </si>
  <si>
    <t>Dove Creek Springs</t>
  </si>
  <si>
    <t>Hulldale NW (1972)</t>
  </si>
  <si>
    <t>not named but on Dove Creek</t>
  </si>
  <si>
    <t>intermittent pools in past years</t>
  </si>
  <si>
    <t>43-51-403</t>
  </si>
  <si>
    <t>BB2</t>
  </si>
  <si>
    <t>El Muerto/Dead Man's Hole</t>
  </si>
  <si>
    <t>Jeff Davis</t>
  </si>
  <si>
    <t>for cattle</t>
  </si>
  <si>
    <t>El Muerto Peak (1978)</t>
  </si>
  <si>
    <t>51-22-401</t>
  </si>
  <si>
    <t>BB3</t>
  </si>
  <si>
    <t>Barrel Springs</t>
  </si>
  <si>
    <t>slightly damp</t>
  </si>
  <si>
    <t>Paradise Mountain (1978)</t>
  </si>
  <si>
    <t>dry mountain area</t>
  </si>
  <si>
    <t>51-31-703</t>
  </si>
  <si>
    <t>CC5</t>
  </si>
  <si>
    <t>Phantom Lake Spring</t>
  </si>
  <si>
    <t>Toyahvale (1972)</t>
  </si>
  <si>
    <t>52-02-405</t>
  </si>
  <si>
    <t>CC6</t>
  </si>
  <si>
    <t>Barilla/Jug Spring</t>
  </si>
  <si>
    <t>small</t>
  </si>
  <si>
    <t>Barilla Mountains East (1980)</t>
  </si>
  <si>
    <t>52-12-703</t>
  </si>
  <si>
    <t>CC7</t>
  </si>
  <si>
    <t>Fort Davis Spring</t>
  </si>
  <si>
    <t>Brune (1981): "stopped flowing in the 1930s"</t>
  </si>
  <si>
    <t>Fort Davis (1972)</t>
  </si>
  <si>
    <t xml:space="preserve">location based on Brune (1981) </t>
  </si>
  <si>
    <t>52-25-318</t>
  </si>
  <si>
    <t>CC8</t>
  </si>
  <si>
    <t>Templeton Springs</t>
  </si>
  <si>
    <t>Mitre Park (1972)</t>
  </si>
  <si>
    <t>CC17</t>
  </si>
  <si>
    <t>Leoncita Springs</t>
  </si>
  <si>
    <t>not accurately located but close</t>
  </si>
  <si>
    <t>52-35-201</t>
  </si>
  <si>
    <t>R6</t>
  </si>
  <si>
    <t>Cleburne Spring</t>
  </si>
  <si>
    <t>Johnson</t>
  </si>
  <si>
    <t>32-45-317</t>
  </si>
  <si>
    <t>LL20</t>
  </si>
  <si>
    <t>Edge Falls Springs</t>
  </si>
  <si>
    <t>Kendall</t>
  </si>
  <si>
    <t>Kendalia (1982)</t>
  </si>
  <si>
    <t>68-04-905</t>
  </si>
  <si>
    <t>EE19</t>
  </si>
  <si>
    <t>Ellebracht Springs</t>
  </si>
  <si>
    <t>Kerr</t>
  </si>
  <si>
    <t>Mountain Home (1982)</t>
  </si>
  <si>
    <t>56-54-403, -703</t>
  </si>
  <si>
    <t>EE20</t>
  </si>
  <si>
    <t>Fish and Wildlife Springs</t>
  </si>
  <si>
    <t>Boneyard Draw (1987)</t>
  </si>
  <si>
    <t>multiple springs nearby</t>
  </si>
  <si>
    <t>EE21</t>
  </si>
  <si>
    <t>Bee Caves Park (1964)</t>
  </si>
  <si>
    <t>picked the spring that was close to original coordinates and off Bear Creek</t>
  </si>
  <si>
    <t>EE22</t>
  </si>
  <si>
    <t>Honey Springs</t>
  </si>
  <si>
    <t>Hunt (1982)</t>
  </si>
  <si>
    <t>56-62-101, -102</t>
  </si>
  <si>
    <t>EE23</t>
  </si>
  <si>
    <t>Mystic Springs</t>
  </si>
  <si>
    <t>Bandera (1985)</t>
  </si>
  <si>
    <t>multiple springs along Cypress Creek</t>
  </si>
  <si>
    <t>Brune (1975) describes springs as source of Cypress Creek/multiple along creek</t>
  </si>
  <si>
    <t>EE24</t>
  </si>
  <si>
    <t>Tegener Springs</t>
  </si>
  <si>
    <t>56-62-803, -802</t>
  </si>
  <si>
    <t>EE25</t>
  </si>
  <si>
    <t>Kelly Springs</t>
  </si>
  <si>
    <t>56-62-506</t>
  </si>
  <si>
    <t>EE26</t>
  </si>
  <si>
    <t>Colbath Springs</t>
  </si>
  <si>
    <t>Kerville (1982)</t>
  </si>
  <si>
    <t>56-63-406</t>
  </si>
  <si>
    <t>EE27</t>
  </si>
  <si>
    <t>Indian Springs</t>
  </si>
  <si>
    <t>placed at headwaters of Indian Creek at Trails End Ranch</t>
  </si>
  <si>
    <t>EE28</t>
  </si>
  <si>
    <t>Goat Springs</t>
  </si>
  <si>
    <t>56-63-104</t>
  </si>
  <si>
    <t>EE29</t>
  </si>
  <si>
    <t>Henderson Springs</t>
  </si>
  <si>
    <t>coordinates based on Brune (1975) and the base map for USGS Historical Topographic Map Explorer that shows perennial flow in the area</t>
  </si>
  <si>
    <t>private (but event center)</t>
  </si>
  <si>
    <t>56-62-306</t>
  </si>
  <si>
    <t>EE31</t>
  </si>
  <si>
    <t>Reid Springs</t>
  </si>
  <si>
    <t>Legion (1982)</t>
  </si>
  <si>
    <t>56-64-103, -104, -105, -102; 56-63-308</t>
  </si>
  <si>
    <t>EE32</t>
  </si>
  <si>
    <t>Cypress Springs</t>
  </si>
  <si>
    <t>Cypress Creek (1982)</t>
  </si>
  <si>
    <t>57-57-709</t>
  </si>
  <si>
    <t>LL15</t>
  </si>
  <si>
    <t>Lynx Haven Springs</t>
  </si>
  <si>
    <t>one of two springs that are source of South Fork Guadalupe River/status of flow based on past images and nearby water flow</t>
  </si>
  <si>
    <t>69-05-201, -202</t>
  </si>
  <si>
    <t>LL16</t>
  </si>
  <si>
    <t>Buffalo Creek Springs</t>
  </si>
  <si>
    <t>only spring on Buffalo Creek</t>
  </si>
  <si>
    <t>may be a seep downstream</t>
  </si>
  <si>
    <t>69-05-301</t>
  </si>
  <si>
    <t>EE3</t>
  </si>
  <si>
    <t>Iona Springs</t>
  </si>
  <si>
    <t>Kimble</t>
  </si>
  <si>
    <t>Mason (1985)</t>
  </si>
  <si>
    <t>56-19-503</t>
  </si>
  <si>
    <t>EE4</t>
  </si>
  <si>
    <t>Gentry Spring</t>
  </si>
  <si>
    <t>not named but near orginal coordinates</t>
  </si>
  <si>
    <t>56-17-801</t>
  </si>
  <si>
    <t>EE5</t>
  </si>
  <si>
    <t>Scott Springs</t>
  </si>
  <si>
    <t>Brewer Hollow (1970)</t>
  </si>
  <si>
    <t>56-27-314</t>
  </si>
  <si>
    <t>EE6</t>
  </si>
  <si>
    <t>Coleman Springs</t>
  </si>
  <si>
    <t>not accurately locatede</t>
  </si>
  <si>
    <t>56-33-903</t>
  </si>
  <si>
    <t>EE7</t>
  </si>
  <si>
    <t>Christmas Canyon Springs</t>
  </si>
  <si>
    <t>nearest spring to coordinates</t>
  </si>
  <si>
    <t>no real water flow but scattered pools in spring location</t>
  </si>
  <si>
    <t>EE11</t>
  </si>
  <si>
    <t>Headquarters Springs</t>
  </si>
  <si>
    <t>a spring on Joy Creek, but TWDB database shows spring to the south</t>
  </si>
  <si>
    <t>56-44-103, -104</t>
  </si>
  <si>
    <t>EE12</t>
  </si>
  <si>
    <t>Rio Bonito Springs</t>
  </si>
  <si>
    <t>56-44-404, -603, -604</t>
  </si>
  <si>
    <t>KK11</t>
  </si>
  <si>
    <t>Mud Springs</t>
  </si>
  <si>
    <t>Kinney</t>
  </si>
  <si>
    <t>Mud Springs (1978)</t>
  </si>
  <si>
    <t>70-36-102</t>
  </si>
  <si>
    <t>KK12</t>
  </si>
  <si>
    <t>Pinto Springs</t>
  </si>
  <si>
    <t>Pinto Mountain (1974)</t>
  </si>
  <si>
    <t>70-37-801</t>
  </si>
  <si>
    <t>KK13</t>
  </si>
  <si>
    <t>Las Moras Springs</t>
  </si>
  <si>
    <t>private (but public access)</t>
  </si>
  <si>
    <t>70-45-501</t>
  </si>
  <si>
    <t>KK14</t>
  </si>
  <si>
    <t>Schwandner and Silver Lake Springs</t>
  </si>
  <si>
    <t>Bull Waterhole (1974)</t>
  </si>
  <si>
    <t>on Spring Branch Creek</t>
  </si>
  <si>
    <t>70-30-601, -602</t>
  </si>
  <si>
    <t>X15</t>
  </si>
  <si>
    <t>Swimming Pool Spring</t>
  </si>
  <si>
    <t>Lampasas</t>
  </si>
  <si>
    <t>Brune (1975) says this springs supplies water for the pool in Hancock Park; visited spring in 2020; saw flow and location</t>
  </si>
  <si>
    <t>X22</t>
  </si>
  <si>
    <t>Hancock. Gold, Rock, and many smaller springs</t>
  </si>
  <si>
    <t>41-63-505</t>
  </si>
  <si>
    <t>Y3</t>
  </si>
  <si>
    <t>Tehuacana Springs</t>
  </si>
  <si>
    <t>Limestone</t>
  </si>
  <si>
    <t>located by TWDB groundwater database; goes dry during severe droughts</t>
  </si>
  <si>
    <t>39-20-303</t>
  </si>
  <si>
    <t>Y4</t>
  </si>
  <si>
    <t>Springfield Springs</t>
  </si>
  <si>
    <t>Mexia (1985)</t>
  </si>
  <si>
    <t>public (historic fort)</t>
  </si>
  <si>
    <t>39-28-501</t>
  </si>
  <si>
    <t>EE34</t>
  </si>
  <si>
    <t>Castell Spring</t>
  </si>
  <si>
    <t>Llano</t>
  </si>
  <si>
    <t>Llano (1985)</t>
  </si>
  <si>
    <t>57-17-502</t>
  </si>
  <si>
    <t>EE35</t>
  </si>
  <si>
    <t>Valley Spring</t>
  </si>
  <si>
    <t>Magill Mountain (1979)</t>
  </si>
  <si>
    <t>Community of Valley Springs</t>
  </si>
  <si>
    <t>historic marker nearby</t>
  </si>
  <si>
    <t>57-10-251</t>
  </si>
  <si>
    <t>K1</t>
  </si>
  <si>
    <t>Lubbock</t>
  </si>
  <si>
    <t>Brune (1981) mentioned that springs were flooded by the current lake but that data still showed flow from the underground springs into the lake; located based on Lang (1945)</t>
  </si>
  <si>
    <t>public (but underwater)</t>
  </si>
  <si>
    <t>23-27-810, -812</t>
  </si>
  <si>
    <t>P1</t>
  </si>
  <si>
    <t>Soda Springs</t>
  </si>
  <si>
    <t>Martin</t>
  </si>
  <si>
    <t>dry in 1936 but flowing in 1979 [INTERMITTENT]</t>
  </si>
  <si>
    <t>Merrick (1966)</t>
  </si>
  <si>
    <t>placed spring at the Soda Windmills; not listed in Turner (1936)</t>
  </si>
  <si>
    <t>28-33-304</t>
  </si>
  <si>
    <t>P2</t>
  </si>
  <si>
    <t>appear as multiple small lakes</t>
  </si>
  <si>
    <t>Brune(1981) mentions that it is made up of multiple small lakes of fresh water; location from Turner (1936)</t>
  </si>
  <si>
    <t>28-33-902</t>
  </si>
  <si>
    <t>P3</t>
  </si>
  <si>
    <t>Mustang Spring/Mustang Fountain</t>
  </si>
  <si>
    <t>dry</t>
  </si>
  <si>
    <t>Dickenson Ranch (1975)</t>
  </si>
  <si>
    <t>Mustang Draw shown</t>
  </si>
  <si>
    <t>USGS labeled as Mustang Draw but based location on Turner (1936)</t>
  </si>
  <si>
    <t>28-49-810</t>
  </si>
  <si>
    <t>EE13</t>
  </si>
  <si>
    <t>Pluenneke Springs</t>
  </si>
  <si>
    <t>Mason</t>
  </si>
  <si>
    <t>Location based on George (1940)</t>
  </si>
  <si>
    <t>56-13-806</t>
  </si>
  <si>
    <t>EE14</t>
  </si>
  <si>
    <t>Gamel Spring</t>
  </si>
  <si>
    <t>location based on location in TWDB groundwater database; spring long dry and concreted over; confirmed with George (1940)</t>
  </si>
  <si>
    <t>public pool</t>
  </si>
  <si>
    <t>56-23-122</t>
  </si>
  <si>
    <t>EE15</t>
  </si>
  <si>
    <t>Kothmann Springs</t>
  </si>
  <si>
    <t>Turtle Creek (1979)</t>
  </si>
  <si>
    <t>on Honey Creek</t>
  </si>
  <si>
    <t>located using Geroge (1940)</t>
  </si>
  <si>
    <t>56-22-203</t>
  </si>
  <si>
    <t>EE16</t>
  </si>
  <si>
    <t>Mill Springs</t>
  </si>
  <si>
    <t>56-30-101</t>
  </si>
  <si>
    <t>EE17</t>
  </si>
  <si>
    <t>Anderegg Spring</t>
  </si>
  <si>
    <t>location based on triangulation in George (1940) and the end of the channel as expressed in Google Earth in 2011; located on Spring Creek</t>
  </si>
  <si>
    <t>56-31-901</t>
  </si>
  <si>
    <t>X18</t>
  </si>
  <si>
    <t>Soldiers' Water Hole</t>
  </si>
  <si>
    <t>McCulloch</t>
  </si>
  <si>
    <t>Brady North (1960)</t>
  </si>
  <si>
    <t>historic marker at spring</t>
  </si>
  <si>
    <t>42-55-404</t>
  </si>
  <si>
    <t>Y2</t>
  </si>
  <si>
    <t>Waco Springs</t>
  </si>
  <si>
    <t>McLennan</t>
  </si>
  <si>
    <t>there is a Proctor Springs nearby</t>
  </si>
  <si>
    <t>40-31-616</t>
  </si>
  <si>
    <t>LL19</t>
  </si>
  <si>
    <t>Diversion Dam Springs</t>
  </si>
  <si>
    <t>Medina</t>
  </si>
  <si>
    <t>private (but a lodge)</t>
  </si>
  <si>
    <t>68-25-913</t>
  </si>
  <si>
    <t>EE1</t>
  </si>
  <si>
    <t>Wilkinson Springs</t>
  </si>
  <si>
    <t>Menard</t>
  </si>
  <si>
    <t>Clear Creek Lake (1987)</t>
  </si>
  <si>
    <t>56-01-604</t>
  </si>
  <si>
    <t>EE2</t>
  </si>
  <si>
    <t>Vaughn Spring</t>
  </si>
  <si>
    <t>Brune (1975) - the source of Elm Creek</t>
  </si>
  <si>
    <t>56-11-202, -401, -402</t>
  </si>
  <si>
    <t>FF13</t>
  </si>
  <si>
    <t>Milam</t>
  </si>
  <si>
    <t>Ben Arnold (1989)</t>
  </si>
  <si>
    <t>59-01-801, -802</t>
  </si>
  <si>
    <t>FF20</t>
  </si>
  <si>
    <t>Sharp Springs</t>
  </si>
  <si>
    <t xml:space="preserve">location based on the Brune (1975) description and Google Earth Pro coverage for 2011; not listed in Brune (1981) </t>
  </si>
  <si>
    <t>58-15-803</t>
  </si>
  <si>
    <t>M1</t>
  </si>
  <si>
    <t>Montague</t>
  </si>
  <si>
    <t>19-18-307</t>
  </si>
  <si>
    <t>K3</t>
  </si>
  <si>
    <t>Roaring Springs</t>
  </si>
  <si>
    <t>Motley</t>
  </si>
  <si>
    <t>Afton (1968)</t>
  </si>
  <si>
    <t>water being used for natural swimming pool</t>
  </si>
  <si>
    <t>22-10-104</t>
  </si>
  <si>
    <t>Z6</t>
  </si>
  <si>
    <t>Nacogdoches and Shawnee Springs</t>
  </si>
  <si>
    <t>Nacogdoches</t>
  </si>
  <si>
    <t>37-19-907</t>
  </si>
  <si>
    <t>Z7</t>
  </si>
  <si>
    <t>White (and Red) Springs</t>
  </si>
  <si>
    <t>37-12-603</t>
  </si>
  <si>
    <t>+</t>
  </si>
  <si>
    <t>(White and) Red Springs +</t>
  </si>
  <si>
    <t>[DRY]</t>
  </si>
  <si>
    <t>[FLOWING]</t>
  </si>
  <si>
    <t>[1]</t>
  </si>
  <si>
    <t>37-13-406</t>
  </si>
  <si>
    <t>D1</t>
  </si>
  <si>
    <t>Bravo/Bold Springs/Ojos Bravos</t>
  </si>
  <si>
    <t>Oldham</t>
  </si>
  <si>
    <t>08-32-301</t>
  </si>
  <si>
    <t>R2</t>
  </si>
  <si>
    <t>Bear Creek Springs</t>
  </si>
  <si>
    <t>Parker</t>
  </si>
  <si>
    <t>Anneta (1979)</t>
  </si>
  <si>
    <t>series of springs; located based on Brune (1981) and where perennial flow is shown on the base map at the USGS Historical Topographic Map Explorer</t>
  </si>
  <si>
    <t>32-19-402</t>
  </si>
  <si>
    <t>V2</t>
  </si>
  <si>
    <t>Santa Rosa Spring</t>
  </si>
  <si>
    <t>Pecos</t>
  </si>
  <si>
    <t>Pecos (1957)</t>
  </si>
  <si>
    <t>two locations shown, one accurate, one not</t>
  </si>
  <si>
    <t>45-41-702</t>
  </si>
  <si>
    <t>V4</t>
  </si>
  <si>
    <t>Deep/Diamond Y Springs</t>
  </si>
  <si>
    <t>Crane (1986)</t>
  </si>
  <si>
    <t>small pool of water seen thoughout the year (flow returned)</t>
  </si>
  <si>
    <t>45-57-801</t>
  </si>
  <si>
    <t>CC11</t>
  </si>
  <si>
    <t>Hovey (1928)</t>
  </si>
  <si>
    <t>status also based on dried out Lake Leon</t>
  </si>
  <si>
    <t>52-08-911</t>
  </si>
  <si>
    <t>CC12</t>
  </si>
  <si>
    <t>Comanche Springs</t>
  </si>
  <si>
    <t>6/23/1899</t>
  </si>
  <si>
    <t>Fort Stockton West (1970)</t>
  </si>
  <si>
    <t>53-02-714, 53-01-906, -918, -919, -920, 53-09-310, 53-01-912</t>
  </si>
  <si>
    <t>CC13</t>
  </si>
  <si>
    <t>Fort Stockton (1921)</t>
  </si>
  <si>
    <t>based on Brune(1981) description and general area</t>
  </si>
  <si>
    <t>53-02-202</t>
  </si>
  <si>
    <t>CC14</t>
  </si>
  <si>
    <t>whole area is dried up</t>
  </si>
  <si>
    <t>53-02-504</t>
  </si>
  <si>
    <t>CC15</t>
  </si>
  <si>
    <t>Tunas/West Escondido Spring</t>
  </si>
  <si>
    <t>Comanche Spring (1928)</t>
  </si>
  <si>
    <t>dried up Tunas Creek</t>
  </si>
  <si>
    <t>53-12-208</t>
  </si>
  <si>
    <t>DD1</t>
  </si>
  <si>
    <t>Pecos Spring</t>
  </si>
  <si>
    <t>Ozona (1985)</t>
  </si>
  <si>
    <t>flow in Pecos River nearby but area where spring is located is dry</t>
  </si>
  <si>
    <t>54-18-509</t>
  </si>
  <si>
    <t>D3</t>
  </si>
  <si>
    <t>Tecovas Springs</t>
  </si>
  <si>
    <t>Potter</t>
  </si>
  <si>
    <t>Wolf Mountain (1966)</t>
  </si>
  <si>
    <t>07-48-703</t>
  </si>
  <si>
    <t>W1</t>
  </si>
  <si>
    <t>Grierson Springs</t>
  </si>
  <si>
    <t>Reagan</t>
  </si>
  <si>
    <t>Big Lake (1986)</t>
  </si>
  <si>
    <t>KK16</t>
  </si>
  <si>
    <t>Camp Wood Spring</t>
  </si>
  <si>
    <t>Real</t>
  </si>
  <si>
    <t>Camp Wood (1973)</t>
  </si>
  <si>
    <t>appears as Old Faithful Spring</t>
  </si>
  <si>
    <t>confirmed by description in Brune (1975) and TWDB groundwater database</t>
  </si>
  <si>
    <t>70-24-602, -603</t>
  </si>
  <si>
    <t>LL1</t>
  </si>
  <si>
    <t>Morriss Spring</t>
  </si>
  <si>
    <t>Joy Hollow (1971)</t>
  </si>
  <si>
    <t>two springs in area, Blue Hole and an unnamed spring</t>
  </si>
  <si>
    <t>verified via TWDB groundwater database</t>
  </si>
  <si>
    <t>69-01-502</t>
  </si>
  <si>
    <t>LL2</t>
  </si>
  <si>
    <t>Chittim Springs (1)</t>
  </si>
  <si>
    <t>Bee Cave Hollow (1971)</t>
  </si>
  <si>
    <t>three springs</t>
  </si>
  <si>
    <t>69-02-601</t>
  </si>
  <si>
    <t>Chittim Springs (2)</t>
  </si>
  <si>
    <t>Chittim Springs (3)</t>
  </si>
  <si>
    <t>Hillcrest Ranch (1964)</t>
  </si>
  <si>
    <t>LL3</t>
  </si>
  <si>
    <t>Prade Springs</t>
  </si>
  <si>
    <t>placed at a spectacular spring near Prade Ranch</t>
  </si>
  <si>
    <t>69-02-901</t>
  </si>
  <si>
    <t>LL4</t>
  </si>
  <si>
    <t>Big Springs</t>
  </si>
  <si>
    <t>LL5</t>
  </si>
  <si>
    <t>Vander Stucken Springs</t>
  </si>
  <si>
    <t>Jo Jo Van Camp (1971)</t>
  </si>
  <si>
    <t>location verified via Long (1958); named Lynn Spring on topo sheet</t>
  </si>
  <si>
    <t>69-09-501</t>
  </si>
  <si>
    <t>LL6</t>
  </si>
  <si>
    <t>Eads Springs</t>
  </si>
  <si>
    <t>two springs</t>
  </si>
  <si>
    <t>location verified via Long (1958)</t>
  </si>
  <si>
    <t>69-17-202</t>
  </si>
  <si>
    <t>LL7</t>
  </si>
  <si>
    <t>placed in the river one mile south of Leakey and described in Brune (1975)</t>
  </si>
  <si>
    <t>69-18-601</t>
  </si>
  <si>
    <t>V1</t>
  </si>
  <si>
    <t>Hackberry/Irving Springs</t>
  </si>
  <si>
    <t>Reeves</t>
  </si>
  <si>
    <t>entire lake and creeks are dried up; can see evidence of wetlands (gray soils) on satellite imagery</t>
  </si>
  <si>
    <t>46-45-101</t>
  </si>
  <si>
    <t>CC1</t>
  </si>
  <si>
    <t>Saragosa Springs</t>
  </si>
  <si>
    <t>Fort Davis (1985)</t>
  </si>
  <si>
    <t>52-02-314</t>
  </si>
  <si>
    <t>CC2</t>
  </si>
  <si>
    <t>(West and) East Sandia Springs</t>
  </si>
  <si>
    <t>Balmorhea (1980)</t>
  </si>
  <si>
    <t>small lake shown at location</t>
  </si>
  <si>
    <t>Brune(1975) describes three springs in Balmorhea hills; located via White and others (1941 p 75)</t>
  </si>
  <si>
    <t>52-03115</t>
  </si>
  <si>
    <t>West (and East) Sandia Springs</t>
  </si>
  <si>
    <t>52-03-118</t>
  </si>
  <si>
    <t>CC3</t>
  </si>
  <si>
    <t>Giffin Springs</t>
  </si>
  <si>
    <t>multiple springs feed into canal</t>
  </si>
  <si>
    <t>52-02-610</t>
  </si>
  <si>
    <t>CC4</t>
  </si>
  <si>
    <t>San Solomon/Mescalero Spring</t>
  </si>
  <si>
    <t>52-02-611</t>
  </si>
  <si>
    <t>GG2</t>
  </si>
  <si>
    <t>San Jacinto</t>
  </si>
  <si>
    <t>location based on description in Brune (1981) and location in Alexander (1947)</t>
  </si>
  <si>
    <t>60-31-301</t>
  </si>
  <si>
    <t>not sure</t>
  </si>
  <si>
    <t>X2</t>
  </si>
  <si>
    <t>Hall/Big Springs</t>
  </si>
  <si>
    <t>San Saba</t>
  </si>
  <si>
    <t>almost failed in 2011; location confirmed via TWDB Groundwater Database</t>
  </si>
  <si>
    <t>42-48-901</t>
  </si>
  <si>
    <t>X3</t>
  </si>
  <si>
    <t>Richland Springs</t>
  </si>
  <si>
    <t>Richland Springs (1979)</t>
  </si>
  <si>
    <t>near the town</t>
  </si>
  <si>
    <t>41-41-810</t>
  </si>
  <si>
    <t>X4</t>
  </si>
  <si>
    <t>Baker Springs</t>
  </si>
  <si>
    <t>Baker Spring (1982)</t>
  </si>
  <si>
    <t>41-49-602</t>
  </si>
  <si>
    <t>X5</t>
  </si>
  <si>
    <t>Fleming/King Springs</t>
  </si>
  <si>
    <t>shows up as Flemming Spring</t>
  </si>
  <si>
    <t>41-49-804</t>
  </si>
  <si>
    <t>X6</t>
  </si>
  <si>
    <t>Hart, Berry, Mud, and Bogard Springs</t>
  </si>
  <si>
    <t>41-49-603, -604, -605</t>
  </si>
  <si>
    <t>X7</t>
  </si>
  <si>
    <t>Sloan/Walnut Springs</t>
  </si>
  <si>
    <t>private (but viewable from the road)</t>
  </si>
  <si>
    <t>41-49-801</t>
  </si>
  <si>
    <t>X8</t>
  </si>
  <si>
    <t>Turkey Roost Creek shown on map</t>
  </si>
  <si>
    <t xml:space="preserve">NO </t>
  </si>
  <si>
    <t>was not able to locate exact spring location but there is still scattered flow throughout the creek; chose the most resilent location through droughts</t>
  </si>
  <si>
    <t>41-49-803</t>
  </si>
  <si>
    <t>X9</t>
  </si>
  <si>
    <t>Deep Creek Springs</t>
  </si>
  <si>
    <t>San Saba (1985)</t>
  </si>
  <si>
    <t>appears as Cold Spring</t>
  </si>
  <si>
    <t>41-57-101</t>
  </si>
  <si>
    <t>X10</t>
  </si>
  <si>
    <t>Sycamore, Cottonwood, and other springs</t>
  </si>
  <si>
    <t>confirmed with the TWDB groundwater database</t>
  </si>
  <si>
    <t>42-64-302, -303, -301</t>
  </si>
  <si>
    <t>X11</t>
  </si>
  <si>
    <t>Wallace Springs</t>
  </si>
  <si>
    <t>Buffalo Knob (1979)</t>
  </si>
  <si>
    <t>41-58-101</t>
  </si>
  <si>
    <t>X12</t>
  </si>
  <si>
    <t>San Saba Springs</t>
  </si>
  <si>
    <t>location based on description in Brune (1975)</t>
  </si>
  <si>
    <t>41-51-401</t>
  </si>
  <si>
    <t>X13</t>
  </si>
  <si>
    <t>Barnett/Dalton Springs</t>
  </si>
  <si>
    <t>41-51-601</t>
  </si>
  <si>
    <t>X14</t>
  </si>
  <si>
    <t>Parker/Holland Springs</t>
  </si>
  <si>
    <t>41-52-801</t>
  </si>
  <si>
    <t>X16</t>
  </si>
  <si>
    <t>private (but a campground)</t>
  </si>
  <si>
    <t>41-61-202</t>
  </si>
  <si>
    <t>X17</t>
  </si>
  <si>
    <t>Gorman Springs</t>
  </si>
  <si>
    <t>Gorman Falls (1976)</t>
  </si>
  <si>
    <t>spring area not visible due to dense forest cover; status based on flow on both sides of stream</t>
  </si>
  <si>
    <t>41-61-401</t>
  </si>
  <si>
    <t>X19</t>
  </si>
  <si>
    <t>Post Oak Springs</t>
  </si>
  <si>
    <t>most of creek in this area is covered by forest shadow (hard to discern status) but very small thin creek is noticeable and pool a little downstream</t>
  </si>
  <si>
    <t>41-61-701</t>
  </si>
  <si>
    <t>X20</t>
  </si>
  <si>
    <t>Jennings Springs</t>
  </si>
  <si>
    <t>2/29/1939</t>
  </si>
  <si>
    <t>57-05-101</t>
  </si>
  <si>
    <t>EE36</t>
  </si>
  <si>
    <t>Heck Springs</t>
  </si>
  <si>
    <t>shown as Hext Springs on map</t>
  </si>
  <si>
    <t>57-02-302</t>
  </si>
  <si>
    <t>EE37</t>
  </si>
  <si>
    <t>Boiling Springs</t>
  </si>
  <si>
    <t>Tow (1976)</t>
  </si>
  <si>
    <t>57-05-401</t>
  </si>
  <si>
    <t>DD15</t>
  </si>
  <si>
    <t>Government/Main Springs</t>
  </si>
  <si>
    <t>Schleicher</t>
  </si>
  <si>
    <t>Fort McKavett (1979)</t>
  </si>
  <si>
    <t>public (Fort McKavett)</t>
  </si>
  <si>
    <t>55-16-106</t>
  </si>
  <si>
    <t>P5</t>
  </si>
  <si>
    <t>Camp Springs</t>
  </si>
  <si>
    <t>Scurry</t>
  </si>
  <si>
    <t>Camp Springs (1969)</t>
  </si>
  <si>
    <t>small puddles visible where springs are located but creek has been taken over by vegetation (no flow)</t>
  </si>
  <si>
    <t>private (but should be able to see flow from road)</t>
  </si>
  <si>
    <t>29-11-702, -703</t>
  </si>
  <si>
    <t>P6</t>
  </si>
  <si>
    <t>Greene Springs</t>
  </si>
  <si>
    <t>Snyder (1985)</t>
  </si>
  <si>
    <t>29-19-103</t>
  </si>
  <si>
    <t>S2</t>
  </si>
  <si>
    <t>Cherokee Spring</t>
  </si>
  <si>
    <t>Smith</t>
  </si>
  <si>
    <t>used Brune (1975) and location of historic marker to locate</t>
  </si>
  <si>
    <t>34-53-905</t>
  </si>
  <si>
    <t>S3</t>
  </si>
  <si>
    <t>Neff Springs</t>
  </si>
  <si>
    <t>34-46-208</t>
  </si>
  <si>
    <t>S4</t>
  </si>
  <si>
    <t>Arms Factory Spring</t>
  </si>
  <si>
    <t>houses in area, drainage to the south, but unclear if for spring</t>
  </si>
  <si>
    <t>34-46-207</t>
  </si>
  <si>
    <t>S5</t>
  </si>
  <si>
    <t>Tyler Springs</t>
  </si>
  <si>
    <t>location based on Woldert (1948); Sanborn maps don't show a pool or church, but there is a laundry with bathrooms suggesting a flow in the nearby drainage</t>
  </si>
  <si>
    <t>34-46-209</t>
  </si>
  <si>
    <t>S6</t>
  </si>
  <si>
    <t>Camp Ford Spring</t>
  </si>
  <si>
    <t>location based on Brune (1985)</t>
  </si>
  <si>
    <t>S7</t>
  </si>
  <si>
    <t>Cousin Spring</t>
  </si>
  <si>
    <t>Tyler (1991)</t>
  </si>
  <si>
    <t>spring on Ray Creek</t>
  </si>
  <si>
    <t>Brune (1975) describes spring on Ray Creek just NE of Tyler; status based on water flow on both sides of spring location (dense brush/could not see)</t>
  </si>
  <si>
    <t>34-38-915</t>
  </si>
  <si>
    <t>S11</t>
  </si>
  <si>
    <t>Headache Spring</t>
  </si>
  <si>
    <t>located based on Brune (1981) and location of historical marker</t>
  </si>
  <si>
    <t>34-47-404</t>
  </si>
  <si>
    <t>DD16</t>
  </si>
  <si>
    <t>Fort Terrett Springs</t>
  </si>
  <si>
    <t>Sutton</t>
  </si>
  <si>
    <t>only after rain</t>
  </si>
  <si>
    <t>located based on Brune (1981) and Google Maps</t>
  </si>
  <si>
    <t>55-39-206</t>
  </si>
  <si>
    <t>R3</t>
  </si>
  <si>
    <t>Tarrant</t>
  </si>
  <si>
    <t>DRY/DESTROYED</t>
  </si>
  <si>
    <t>location based on Brune (1981) [Brune (1975) is wrong); interesting discussion at https://hometownbyhandlebar.com/?p=22719&amp;unapproved=183592&amp;moderation-hash=8c3e8d62822ca66418653bfccc52724e#comment-183592</t>
  </si>
  <si>
    <t>32-22-108</t>
  </si>
  <si>
    <t>R4</t>
  </si>
  <si>
    <t>Mary Le Bone Springs</t>
  </si>
  <si>
    <t>location based on Brune (1981); park of same name in area, water in creek during 2011 drought; various locations of flow; historic marker at spring</t>
  </si>
  <si>
    <t>32-23-613</t>
  </si>
  <si>
    <t>CC16</t>
  </si>
  <si>
    <t>Meyers Springs</t>
  </si>
  <si>
    <t>Terrell</t>
  </si>
  <si>
    <t>Meyer's Canyon (1980)</t>
  </si>
  <si>
    <t>54-57-101</t>
  </si>
  <si>
    <t>DD3</t>
  </si>
  <si>
    <t>T-5 Springs</t>
  </si>
  <si>
    <t>private with public access (Nature Conservancy)</t>
  </si>
  <si>
    <t>53-34-203</t>
  </si>
  <si>
    <t>DD5</t>
  </si>
  <si>
    <t>Sixshooter Canyon (1973)</t>
  </si>
  <si>
    <t>54-35-701</t>
  </si>
  <si>
    <t>DD6</t>
  </si>
  <si>
    <t>Wolf Springs</t>
  </si>
  <si>
    <t>54-35-804</t>
  </si>
  <si>
    <t>DD7</t>
  </si>
  <si>
    <t>Geddis Springs</t>
  </si>
  <si>
    <t>Geddis Canton East (1980)</t>
  </si>
  <si>
    <t>topo sheet shows Packingham Spring, which Brune (1981) notes as possibly part of the spring flow that was measured [this spring is now dry]</t>
  </si>
  <si>
    <t>there are some other potential springs near the mouth of the canyon with canals and lakes [but could be pumps]; placed spring based on Brune (1985) description and location of a clump of trees along the bluff</t>
  </si>
  <si>
    <t>54-42-602</t>
  </si>
  <si>
    <t>DD8</t>
  </si>
  <si>
    <t>Sweetwater Springs</t>
  </si>
  <si>
    <t>location based on Brune (1981) and Google Earth</t>
  </si>
  <si>
    <t>54-42-901</t>
  </si>
  <si>
    <t>W4</t>
  </si>
  <si>
    <t>Mill Spring</t>
  </si>
  <si>
    <t>Tom Green</t>
  </si>
  <si>
    <t>location based on Brune (1975) and Google Earth</t>
  </si>
  <si>
    <t>43-52-605</t>
  </si>
  <si>
    <t>W5</t>
  </si>
  <si>
    <t>Anson Springs</t>
  </si>
  <si>
    <t>Christoval (1972)</t>
  </si>
  <si>
    <t>43-53-708</t>
  </si>
  <si>
    <t>W6</t>
  </si>
  <si>
    <t>Lipan Spring</t>
  </si>
  <si>
    <t>Susan Peak (1972)</t>
  </si>
  <si>
    <t>43-54-303</t>
  </si>
  <si>
    <t>W7</t>
  </si>
  <si>
    <t>Kickapoo Spring</t>
  </si>
  <si>
    <t>San Angelo (1986)</t>
  </si>
  <si>
    <t>FF4</t>
  </si>
  <si>
    <t>Mormon/Taylor and Mount Bonnell Springs</t>
  </si>
  <si>
    <t>Travis</t>
  </si>
  <si>
    <t>location based on Google Maps and location of turbulence in the lake</t>
  </si>
  <si>
    <t>58-42-618</t>
  </si>
  <si>
    <t>FF5</t>
  </si>
  <si>
    <t>Power House/Dam Spring</t>
  </si>
  <si>
    <t>58-42-610</t>
  </si>
  <si>
    <t>FF6</t>
  </si>
  <si>
    <t>Seider Springs</t>
  </si>
  <si>
    <t>Austin (1910)</t>
  </si>
  <si>
    <t>58-43-405</t>
  </si>
  <si>
    <t>FF7</t>
  </si>
  <si>
    <t>Cold and Deep Eddy Springs</t>
  </si>
  <si>
    <t>public via lake</t>
  </si>
  <si>
    <t>58-42-916</t>
  </si>
  <si>
    <t>FF8</t>
  </si>
  <si>
    <t>Barton Springs</t>
  </si>
  <si>
    <t>Austin West (1973)</t>
  </si>
  <si>
    <t>58-42-914, -921, -922, -920</t>
  </si>
  <si>
    <t>FF10</t>
  </si>
  <si>
    <t>Manchaca Springs</t>
  </si>
  <si>
    <t>58-58-205</t>
  </si>
  <si>
    <t>FF19</t>
  </si>
  <si>
    <t>Santa Monica/Sulphur Springs</t>
  </si>
  <si>
    <t>Austin (1896)</t>
  </si>
  <si>
    <t>doesn't show springs but shows Santa Monica</t>
  </si>
  <si>
    <t>location based on the location of Santa Monica</t>
  </si>
  <si>
    <t>58-41-306</t>
  </si>
  <si>
    <t>GG3</t>
  </si>
  <si>
    <t xml:space="preserve">Enloe Spring </t>
  </si>
  <si>
    <t>Tyler</t>
  </si>
  <si>
    <t>location based on topo map and description in Brune (1981)</t>
  </si>
  <si>
    <t>61-05-403</t>
  </si>
  <si>
    <t>LL8</t>
  </si>
  <si>
    <t>Spring Creek Springs</t>
  </si>
  <si>
    <t>Uvalde</t>
  </si>
  <si>
    <t>Montell (1973)</t>
  </si>
  <si>
    <t>location based on topo map and description in Brune (1975); Brune (1981) refers to them as Candalaria Springs; flow moves downstream during droughts</t>
  </si>
  <si>
    <t>70-32-604, -605</t>
  </si>
  <si>
    <t>LL9</t>
  </si>
  <si>
    <t>Chalk Bluff (1960)</t>
  </si>
  <si>
    <t>doesn't show springs but shows Bird Springs Ranch</t>
  </si>
  <si>
    <t>Brune (1981) notes that Spring Branch Springs is also referred to as Bird Springs</t>
  </si>
  <si>
    <t>69-41-105</t>
  </si>
  <si>
    <t>LL10</t>
  </si>
  <si>
    <t>Soldiers Camp Spring</t>
  </si>
  <si>
    <t>based on Brune (1981) description, Google Earth, and Green and Bertetti (2010)</t>
  </si>
  <si>
    <t>69-49-602</t>
  </si>
  <si>
    <t>LL11</t>
  </si>
  <si>
    <t>Leona Springs, Group 1</t>
  </si>
  <si>
    <t>Uvalde (1898)</t>
  </si>
  <si>
    <t>topo sheet doesn't show springs but shows where the river starts to flow</t>
  </si>
  <si>
    <t>location based on Brune (1975, 1981) and Google Earth</t>
  </si>
  <si>
    <t>LL12</t>
  </si>
  <si>
    <t>Leona Springs, Group 2</t>
  </si>
  <si>
    <t>reported by Brune (1981) as being located at Fort Inge</t>
  </si>
  <si>
    <t>69-50-627</t>
  </si>
  <si>
    <t>LL13</t>
  </si>
  <si>
    <t>Leona Springs, Group 3</t>
  </si>
  <si>
    <t>Garner Field (1971)</t>
  </si>
  <si>
    <t>reported by Brune (1981) as being located near the USGS gaging station</t>
  </si>
  <si>
    <t>69-51-710</t>
  </si>
  <si>
    <t>Leona Springs, Groups 1-3</t>
  </si>
  <si>
    <t>LL14</t>
  </si>
  <si>
    <t>Leona Springs, Group 4</t>
  </si>
  <si>
    <t>reported by Brune (1981) as being located near the ruins of an irrigation dam; located spring at the ruins (can also see remants of the diversion canal)</t>
  </si>
  <si>
    <t>69-60-622</t>
  </si>
  <si>
    <t>DD9</t>
  </si>
  <si>
    <t>Howard Springs</t>
  </si>
  <si>
    <t xml:space="preserve">Val Verde </t>
  </si>
  <si>
    <t xml:space="preserve">Brune (1981) describes it being on the south side of the river; this location is on the north side; appears to start flowing more upstream in good times, so perhaps the original headwaters has dried up </t>
  </si>
  <si>
    <t>54-52-801</t>
  </si>
  <si>
    <t>DD10</t>
  </si>
  <si>
    <t>Tardy Springs</t>
  </si>
  <si>
    <t>Val Verde</t>
  </si>
  <si>
    <t>Little Fielder Draw (1970)</t>
  </si>
  <si>
    <t>54-60-301, -302</t>
  </si>
  <si>
    <t>DD11</t>
  </si>
  <si>
    <t>Cox Springs</t>
  </si>
  <si>
    <t>Brune (1981) says that the springs are covered with sand and cane; series of springs from Oso Canyon down to Goat Canyon; placed location at TWDB location; see George (1940) for details.</t>
  </si>
  <si>
    <t>54-60-901</t>
  </si>
  <si>
    <t>DD12</t>
  </si>
  <si>
    <t>Juno/Headwater/Stein Springs</t>
  </si>
  <si>
    <t>location based on Brune (1975, 1981) and George (1940)</t>
  </si>
  <si>
    <t>54-56-703</t>
  </si>
  <si>
    <t>DD13</t>
  </si>
  <si>
    <t>Pecan Springs</t>
  </si>
  <si>
    <t>Sycamore Canyon (1970)</t>
  </si>
  <si>
    <t>where flow starts in stream is marked</t>
  </si>
  <si>
    <t>54-63-501</t>
  </si>
  <si>
    <t>DD14</t>
  </si>
  <si>
    <t>Hudspeth Springs</t>
  </si>
  <si>
    <t>not named but located near Hudspeth River Ranch</t>
  </si>
  <si>
    <t>based on Brune (1975,1981) and George (1940)</t>
  </si>
  <si>
    <t>54-63-801</t>
  </si>
  <si>
    <t>KK1</t>
  </si>
  <si>
    <t>Dead Man Springs</t>
  </si>
  <si>
    <t>placed at what looks like an aqueous archeological site</t>
  </si>
  <si>
    <t>71-14-703</t>
  </si>
  <si>
    <t>KK2</t>
  </si>
  <si>
    <t>Huffstutter Springs</t>
  </si>
  <si>
    <t>Telephone Canyon (1979)</t>
  </si>
  <si>
    <t>location confirmed by George (1940)</t>
  </si>
  <si>
    <t>71-08-103</t>
  </si>
  <si>
    <t>KK3</t>
  </si>
  <si>
    <t>Finegan Springs</t>
  </si>
  <si>
    <t>Dolan Springs (1979)</t>
  </si>
  <si>
    <t>springs all along this reach</t>
  </si>
  <si>
    <t>71-08-901</t>
  </si>
  <si>
    <t>KK5</t>
  </si>
  <si>
    <t>Dolan Springs</t>
  </si>
  <si>
    <t>several springs in area</t>
  </si>
  <si>
    <t>70-01-702</t>
  </si>
  <si>
    <t>Gillis Springs</t>
  </si>
  <si>
    <t>placed according to TWDB</t>
  </si>
  <si>
    <t>71-24-301</t>
  </si>
  <si>
    <t>KK6</t>
  </si>
  <si>
    <t>Slaughter Bend/Swann-Shelton Springs</t>
  </si>
  <si>
    <t>location based on TWDB as TWDB files</t>
  </si>
  <si>
    <t>70-17-801</t>
  </si>
  <si>
    <t>KK7</t>
  </si>
  <si>
    <t>Goodenough Spring</t>
  </si>
  <si>
    <t>Mouth of Pecos (1944)</t>
  </si>
  <si>
    <t>under Lake Amistad; believe I can see upwelling and sediment on some images</t>
  </si>
  <si>
    <t>71-30-901</t>
  </si>
  <si>
    <t>KK8</t>
  </si>
  <si>
    <t>McKee Springs</t>
  </si>
  <si>
    <t>Amistad Dam (1972)</t>
  </si>
  <si>
    <t>shows gaging station for spring</t>
  </si>
  <si>
    <t>placed at the gaging station where Brune (1975) shows the location of the spring</t>
  </si>
  <si>
    <t>71-40-903</t>
  </si>
  <si>
    <t>KK9</t>
  </si>
  <si>
    <t>San Felipe Springs</t>
  </si>
  <si>
    <t>Del Rio SE (1972)</t>
  </si>
  <si>
    <t>city golf course</t>
  </si>
  <si>
    <t>70-41-301, -302, -303</t>
  </si>
  <si>
    <t>KK10</t>
  </si>
  <si>
    <t>Cantu/Cienaga Spring</t>
  </si>
  <si>
    <t>Del Rio NW (1972)</t>
  </si>
  <si>
    <t>spring not noted, but the feature is clearly a spring with a gage on it; site is Cantu Ranch according to Del Rio (1943)</t>
  </si>
  <si>
    <t>70-33-801</t>
  </si>
  <si>
    <t>S1</t>
  </si>
  <si>
    <t>Roher Springs</t>
  </si>
  <si>
    <t>Van Zandt</t>
  </si>
  <si>
    <t>spring not noted, but perennial flow is in creek</t>
  </si>
  <si>
    <t>34-41-303</t>
  </si>
  <si>
    <t>Riley Spring</t>
  </si>
  <si>
    <t>Canton (1981)</t>
  </si>
  <si>
    <t>34-25-905</t>
  </si>
  <si>
    <t>E1</t>
  </si>
  <si>
    <t>Fort Elliott Springs</t>
  </si>
  <si>
    <t>Wheeler</t>
  </si>
  <si>
    <t>location based on the description in Brune (1981), including the elevation, which also corresponds to perennial flow on the USGS topo</t>
  </si>
  <si>
    <t>05-29-403</t>
  </si>
  <si>
    <t>E2</t>
  </si>
  <si>
    <t>Rathjen Springs</t>
  </si>
  <si>
    <t>Allison SW (1963)</t>
  </si>
  <si>
    <t>two springs noted</t>
  </si>
  <si>
    <t>05-31-609</t>
  </si>
  <si>
    <t>E3</t>
  </si>
  <si>
    <t>Wheeler Springs</t>
  </si>
  <si>
    <t>location based on Brune (1981) description; appears to be a spring box at location</t>
  </si>
  <si>
    <t>05-40-710</t>
  </si>
  <si>
    <t>E4</t>
  </si>
  <si>
    <t>Bronco Springs</t>
  </si>
  <si>
    <t>Wheeler SE (1962)</t>
  </si>
  <si>
    <t>Bronco Creek is noted</t>
  </si>
  <si>
    <t>05-46-304</t>
  </si>
  <si>
    <t>E5</t>
  </si>
  <si>
    <t>Lehman Springs</t>
  </si>
  <si>
    <t>Shamrock East (1978)</t>
  </si>
  <si>
    <t>golf course/fishing ponds</t>
  </si>
  <si>
    <t>05-54-608</t>
  </si>
  <si>
    <t>I3</t>
  </si>
  <si>
    <t>China Springs</t>
  </si>
  <si>
    <t>Wichita</t>
  </si>
  <si>
    <t>location based on description in Brune (1981); there are several possibilities in the area, but this pond is located where baseflow appears in the creek; however, during the 2011-2015 drought, two other ponds held water while this one did not; location based on elevation reported by Brune</t>
  </si>
  <si>
    <t>14-57-201</t>
  </si>
  <si>
    <t>I1</t>
  </si>
  <si>
    <t>Doans Springs</t>
  </si>
  <si>
    <t>Wilbarger</t>
  </si>
  <si>
    <t>13-46-304</t>
  </si>
  <si>
    <t>I2</t>
  </si>
  <si>
    <t>Condon Springs</t>
  </si>
  <si>
    <t>location based on description in Brune (1981)</t>
  </si>
  <si>
    <t>country club</t>
  </si>
  <si>
    <t>FF2</t>
  </si>
  <si>
    <t>Berry Springs</t>
  </si>
  <si>
    <t>Williamson</t>
  </si>
  <si>
    <t>located at Berry Springs Park</t>
  </si>
  <si>
    <t>58-19-609</t>
  </si>
  <si>
    <t>FF3</t>
  </si>
  <si>
    <t>Manske Branch Springs</t>
  </si>
  <si>
    <t>location based on TWDB water well database</t>
  </si>
  <si>
    <t>58-20-801</t>
  </si>
  <si>
    <t>FF9</t>
  </si>
  <si>
    <t>Wilson Spring</t>
  </si>
  <si>
    <t>location based on Cumley and others (1942)</t>
  </si>
  <si>
    <t>58-29-101</t>
  </si>
  <si>
    <t>FF12</t>
  </si>
  <si>
    <t>Knight Springs</t>
  </si>
  <si>
    <t>Leander NU (1962)</t>
  </si>
  <si>
    <t>spring listed under a different name (Crockett Garden Springs)</t>
  </si>
  <si>
    <t>sometimes inundated; may be ephemeral during droughts</t>
  </si>
  <si>
    <t>58-18-907</t>
  </si>
  <si>
    <t>LL36</t>
  </si>
  <si>
    <t>Sutherland Springs</t>
  </si>
  <si>
    <t>Wilson</t>
  </si>
  <si>
    <t>La Vernia (1962)</t>
  </si>
  <si>
    <t>flow status from TWDB groundwater database</t>
  </si>
  <si>
    <t>68-48--815, -913</t>
  </si>
  <si>
    <t>-815 accurate; -913 not accurate</t>
  </si>
  <si>
    <t>V3</t>
  </si>
  <si>
    <t>Willow Springs</t>
  </si>
  <si>
    <t>Winkler</t>
  </si>
  <si>
    <t>Cowden Place (1968)</t>
  </si>
  <si>
    <t>45-17-503</t>
  </si>
  <si>
    <t>Brune (1975)</t>
  </si>
  <si>
    <t>meta data</t>
  </si>
  <si>
    <t>spring_count</t>
  </si>
  <si>
    <t>spring number</t>
  </si>
  <si>
    <t>name(s) of spring</t>
  </si>
  <si>
    <t>our assessment of how Brune (1975) counted springs in his report</t>
  </si>
  <si>
    <t>county the spring is in</t>
  </si>
  <si>
    <t>latitude, degrees</t>
  </si>
  <si>
    <t>latitude, minutes</t>
  </si>
  <si>
    <t>Brune (1975) did not report seconds</t>
  </si>
  <si>
    <t>longitude, degrees</t>
  </si>
  <si>
    <t>Brune (1975) used multiple units</t>
  </si>
  <si>
    <t>most_recent_flow</t>
  </si>
  <si>
    <t>most_recent_flow_units</t>
  </si>
  <si>
    <t>most_recent_flow_date</t>
  </si>
  <si>
    <t>column number</t>
  </si>
  <si>
    <t>data column</t>
  </si>
  <si>
    <t>description</t>
  </si>
  <si>
    <t>source</t>
  </si>
  <si>
    <t>data entry QA/QC'd by the other author</t>
  </si>
  <si>
    <t>who entered the data in columns 1 through 11</t>
  </si>
  <si>
    <t>highest reported spring flow</t>
  </si>
  <si>
    <t>most recent reported spring flow</t>
  </si>
  <si>
    <t>units for the most recent reported spring flow</t>
  </si>
  <si>
    <t>date for the most recent reported flow measurement</t>
  </si>
  <si>
    <t>most recent reported in Brune (1975)</t>
  </si>
  <si>
    <t>highest_flow_units</t>
  </si>
  <si>
    <t>units for the highest reported spring flow</t>
  </si>
  <si>
    <t>date for the highest reported flow measurement</t>
  </si>
  <si>
    <t>highest_flow_date</t>
  </si>
  <si>
    <t>entered_by_A</t>
  </si>
  <si>
    <t>entered_by_B</t>
  </si>
  <si>
    <t>who entered the data in columns 13 through 15</t>
  </si>
  <si>
    <t>NA</t>
  </si>
  <si>
    <t>what Brune (1975) considered one a spring or group of springs</t>
  </si>
  <si>
    <t>symbols</t>
  </si>
  <si>
    <t>+ = included with previous</t>
  </si>
  <si>
    <t>+ = included as previous spring</t>
  </si>
  <si>
    <t>nr</t>
  </si>
  <si>
    <t>+ = included as previous spring; nr = not reported</t>
  </si>
  <si>
    <t>0.3 to 1</t>
  </si>
  <si>
    <t>+ = included as previous spring; na = not applicable</t>
  </si>
  <si>
    <t xml:space="preserve">+ = included as previous spring; na = not applicable; gpm = gallons per minute; cfs = cubic feet per second; </t>
  </si>
  <si>
    <t>MG = Nohemi "Mimi" Galaviz; REM = Robert E. Mace</t>
  </si>
  <si>
    <t>flow status based on Brune (1975)</t>
  </si>
  <si>
    <t>status in brackets for springs included as previous spring</t>
  </si>
  <si>
    <t>flow status based on Brune (1981)</t>
  </si>
  <si>
    <t>na = spring not in Brune (1981)</t>
  </si>
  <si>
    <t>notes about columns 2 through 18</t>
  </si>
  <si>
    <t>reported dry and then reported flowing for same date [probable error]</t>
  </si>
  <si>
    <t>reported dry in 1965 but flowing in 1975 [INTERMITTENT]</t>
  </si>
  <si>
    <t>reported as dry in 1968 but flowing in 1975 [INTERMITTENT]</t>
  </si>
  <si>
    <t>reported dry in 1942 and 1971 but flowing in 1976 [INTERMITTENT]</t>
  </si>
  <si>
    <t>Brune (1975) refers to spring in past tense; assuming spring is dry</t>
  </si>
  <si>
    <t>referred to as Baxter Springs in Brune (1981)</t>
  </si>
  <si>
    <t>referred to as Buck Springs in Brune (1981)</t>
  </si>
  <si>
    <t>flowing in 1917 and 1962, dry in 1968, flowing in 1978 [INTERMITTENT]</t>
  </si>
  <si>
    <t>listed as Hoover or Panther Springs in Brune (1981)</t>
  </si>
  <si>
    <t>flowing in 1938 but reported by Brune (1981) as "quite dry now"</t>
  </si>
  <si>
    <t>Brune (1975) reports them going dry in 1929. but Brune (1981) reports flow in 1979.</t>
  </si>
  <si>
    <t>named Monument Springs in Brune (1981); dry in 1967, flowing in 1975 [INTERMITTENT]</t>
  </si>
  <si>
    <t>dry in 1943 and 1966 but flowing in 1976 [INTERMITTENT]</t>
  </si>
  <si>
    <t>flowed in 1949 but dry by 1950s</t>
  </si>
  <si>
    <t>dry in 1944 abd 1967 but flowing in 1970s [INTERMITTENT]</t>
  </si>
  <si>
    <t>Brune (1975) had the wrong location; Brune (1981): Shawnee flowing and refers to Nacogdoches as Los Ojos de Padre Margil</t>
  </si>
  <si>
    <t>flowing in 1936; dry in 1971; flowing in 1978 [INTERMITTENT]</t>
  </si>
  <si>
    <t>dry in 1971; flowing in 1976 [INTERMITTENT]</t>
  </si>
  <si>
    <t>flowing in 1905 and 1943, dry in 1971, flowing in 1974 and 1976 [INTERMITTENT]</t>
  </si>
  <si>
    <t>flowing in 1924 and 1943, dry in 1961, flowing in 1976 [INTERMITTENT]</t>
  </si>
  <si>
    <t>flowing in 1946, dry in 1969, flowing in 1975 and 1978; Brune (1981) doesn’t report the 1969 value [ERROR]</t>
  </si>
  <si>
    <t>flowing in 1924, dry in 1946, flowing in 1946 and 1975 [ERROR]</t>
  </si>
  <si>
    <t>named Dewberry Springs in Brune 1981; dry in 1936 and 1961 but flowing in 1979 [INTERMITTENT]</t>
  </si>
  <si>
    <t>dry in 1937, 1947, and 1963; flowing in 1979 [INTERMITTENT]</t>
  </si>
  <si>
    <t>flowing in 1936, dry in 1937, 1948, and 1963; flowing in 1979 [INTERMITTENT]</t>
  </si>
  <si>
    <t>dry in 1937 and 1963; flowing in 1979</t>
  </si>
  <si>
    <t>dry in 1937, 1948, and 1963; flowing in 1979</t>
  </si>
  <si>
    <t>dry in 1942, flowing in 1949, dry in 1957, dry in 1957, flowing in 1977; dry in 1980</t>
  </si>
  <si>
    <t>flowing in 1917 and 1943, dry in 1968, flowing in 1976; Brune (1981) doesn’t report the 1968 measurement [ERROR]</t>
  </si>
  <si>
    <t>dry in 1931, flowing in 1939, dry in 1962, flowing from 1924 to 1979 [ERROR]</t>
  </si>
  <si>
    <t>flowing in 1925 and 1939, dry in 1971, flowing in 1976 [INTERMITTENT]</t>
  </si>
  <si>
    <t>became inundated between Brune (1975) and Brune (1981)</t>
  </si>
  <si>
    <t>dry in 1973, flowing in 1979 [INTERMITTENT]</t>
  </si>
  <si>
    <t>county not in Brune (1981)</t>
  </si>
  <si>
    <t>LAT-DD_BRUNE</t>
  </si>
  <si>
    <t>LON-DD_BRUNE</t>
  </si>
  <si>
    <t>LAT-LON_DD_BRUNE</t>
  </si>
  <si>
    <t>calculated from columns 5 and 6</t>
  </si>
  <si>
    <t>calculated from columns 7 and 8</t>
  </si>
  <si>
    <t>combination of columns 9 and 10</t>
  </si>
  <si>
    <t>to copy and paste into Google Maps and Earth</t>
  </si>
  <si>
    <t xml:space="preserve">comments on (1) springs in Brune (1975) but not in Brune (1981) (but should be in in Brune [1981]) and (2) differences in flow status between the two sources </t>
  </si>
  <si>
    <t>is spring identified on a U.S. Geological Survey topographic map</t>
  </si>
  <si>
    <t>USGS_TOPO</t>
  </si>
  <si>
    <t>is spring identified by name on a U.S. Geological Survey topographic map</t>
  </si>
  <si>
    <t>+ = included as previous spring; - = not applicable</t>
  </si>
  <si>
    <t>most_recent_topo</t>
  </si>
  <si>
    <t>note_topo</t>
  </si>
  <si>
    <t>note_1975_1981</t>
  </si>
  <si>
    <t>name and year of most recent topographic map that shows the spring</t>
  </si>
  <si>
    <t>topo sheet notes "Water" at entrance to the cabin; Victorio Peak (1973) shows a tank in the same location</t>
  </si>
  <si>
    <t>spring near coordinates, but on side drainage; headwaters of creek starts at Lynx Lodge</t>
  </si>
  <si>
    <t>Nolanville (1995)</t>
  </si>
  <si>
    <t>Brackettville (1974)</t>
  </si>
  <si>
    <t>Lampasas (1954)</t>
  </si>
  <si>
    <t>notes about columns 23 through 25</t>
  </si>
  <si>
    <t>+ = included as previous spring; - = not applicable/no notes</t>
  </si>
  <si>
    <t>doesn’t show Blue Hole, the main spring, but does show Little Blue Hole as "spring"</t>
  </si>
  <si>
    <t>shows where perennial flow starts in Gary Creek</t>
  </si>
  <si>
    <t>Gibbons Spring shoulf be Kellum Spring</t>
  </si>
  <si>
    <t>two springs; not named</t>
  </si>
  <si>
    <t>no springs noted on Kelly Creek</t>
  </si>
  <si>
    <t>appears as two springs: East and West Spring</t>
  </si>
  <si>
    <t>location assigned to nearest springs on topo map</t>
  </si>
  <si>
    <t>Soda Windmills shown</t>
  </si>
  <si>
    <t>shows location of  gaging station; used to determine location of springs</t>
  </si>
  <si>
    <t>Google_maps</t>
  </si>
  <si>
    <t>is spring shown on Google Maps?</t>
  </si>
  <si>
    <t>note_Google</t>
  </si>
  <si>
    <t>is the location on Google Maps accurate?</t>
  </si>
  <si>
    <t>accurately located; appears as Coal Springs</t>
  </si>
  <si>
    <t>somewhat accurately located</t>
  </si>
  <si>
    <t>accurately located; named Old Shinoak Springs</t>
  </si>
  <si>
    <t xml:space="preserve"> accurately located; Kickapoo Spring on map; appears to be a single spring</t>
  </si>
  <si>
    <t>show as East and West Springs</t>
  </si>
  <si>
    <t>LAT-DD_study</t>
  </si>
  <si>
    <t>LON-DD_study</t>
  </si>
  <si>
    <t>LAT-LON_DD_study</t>
  </si>
  <si>
    <t>location as determined by Mace and Galaviz (2023)</t>
  </si>
  <si>
    <t>LOCATION_certainty</t>
  </si>
  <si>
    <t>estimated probability that location is correct</t>
  </si>
  <si>
    <t>STATUS_current</t>
  </si>
  <si>
    <t>current flow status (at time of study)</t>
  </si>
  <si>
    <t>GoogleEarth_date</t>
  </si>
  <si>
    <t>FLOW_certainty</t>
  </si>
  <si>
    <t>date of Google Earch coverage used to define flow status</t>
  </si>
  <si>
    <t>estimated probability that flow status is correct</t>
  </si>
  <si>
    <t>How_and_Who</t>
  </si>
  <si>
    <t>how were location and flow status determined and who did it</t>
  </si>
  <si>
    <t>field visit on July 23, 2021 by REM</t>
  </si>
  <si>
    <t>verified via Google Maps, Google Earth,  and topo sheets (REM 0121-2021)</t>
  </si>
  <si>
    <t>verified via Google Maps, Google Earth,  and topo sheets (REM 0323-2021)</t>
  </si>
  <si>
    <t>verified via Google Maps, Google Earth,  and topo sheets (REM 0114-2021)</t>
  </si>
  <si>
    <t>verified via Google Maps, Google Earth,  and topo sheets (REM 0325-2021)</t>
  </si>
  <si>
    <t>verified via Google Maps, Google Earth,  and topo sheets (REM 0120-2021)</t>
  </si>
  <si>
    <t>verified via Google Maps, Google Earth,  and topo sheets (REM 0415-2021)</t>
  </si>
  <si>
    <t>verified via Google Maps, Google Earth,  and topo sheets (REM 0330-2021)</t>
  </si>
  <si>
    <t>verified via Google Maps, Google Earth,  and topo sheets (REM 0209-2021)</t>
  </si>
  <si>
    <t>verified via Google Maps, Google Earth,  and topo sheets (REM 0401-2021)</t>
  </si>
  <si>
    <t>verified via Google Maps, Google Earth,  and topo sheets (REM 0225-2021)</t>
  </si>
  <si>
    <t>verified via Google Maps, Google Earth,  and topo sheets (REM 0402-2021)</t>
  </si>
  <si>
    <t>verified via Google Maps, Google Earth,  and topo sheets (REM 0224-2026)</t>
  </si>
  <si>
    <t>verified via Google Maps, Google Earth,  and topo sheets (REM 0302-2021)</t>
  </si>
  <si>
    <t>verified via Google Maps, Google Earth,  and topo sheets (REM 0305-2021)</t>
  </si>
  <si>
    <t>verified via Google Maps, Google Earth,  and topo sheets (REM 03012-2021)</t>
  </si>
  <si>
    <t>verified via Google Maps, Google Earth,  and topo sheets (REM 0318-2021)</t>
  </si>
  <si>
    <t>verified via Google Maps, Google Earth,  and topo sheets (REM 0408-2021)</t>
  </si>
  <si>
    <t>verified via Google Maps, Google Earth,  and topo sheets (REM 0409-2021)</t>
  </si>
  <si>
    <t>verified via Google Maps, Google Earth,  and topo sheets (REM 0411-2021)</t>
  </si>
  <si>
    <t>verified via Google Maps, Google Earth,  and topo sheets (REM 0312-2021)</t>
  </si>
  <si>
    <t>verified via Google Maps, Google Earth,  and topo sheets (REM 0309-2021)</t>
  </si>
  <si>
    <t>verified via Google Maps, Google Earth,  and topo sheets (REM 0311-2021)</t>
  </si>
  <si>
    <t>verified via Google Maps, Google Earth,  and topo sheets (REM 0304-2021)</t>
  </si>
  <si>
    <t>verified via Google Maps, Google Earth,  and topo sheets (REM 0303-2021)</t>
  </si>
  <si>
    <t>verified via Google Maps, Google Earth,  and topo sheets (REM 0412-2021)</t>
  </si>
  <si>
    <t>verified via Google Maps, Google Earth,  and topo sheets (REM and MG 0120-2021)</t>
  </si>
  <si>
    <t>verified via Google Maps, Google Earth,  and topo sheets (REM and MG 0121-2021)</t>
  </si>
  <si>
    <t>verified via Google Maps, Google Earth,  and topo sheets (MG 0122-2021)</t>
  </si>
  <si>
    <t>verified via Google Maps, Google Earth,  and topo sheets (MG 0126-2021)</t>
  </si>
  <si>
    <t>verified via Google Maps, Google Earth,  and topo sheets (MG 0127-2021)</t>
  </si>
  <si>
    <t>verified via Google Maps, Google Earth,  and topo sheets (MG 0128-2021)</t>
  </si>
  <si>
    <t>verified via Google Maps, Google Earth,  and topo sheets (MG 0202-2021)</t>
  </si>
  <si>
    <t>verified via Google Maps, Google Earth,  and topo sheets (MG 0203-2021)</t>
  </si>
  <si>
    <t>verified via Google Maps, Google Earth,  and topo sheets (MG 0204-2021)</t>
  </si>
  <si>
    <t>verified via Google Maps, Google Earth,  and topo sheets (MG 0205-2021)</t>
  </si>
  <si>
    <t>verified via Google Maps, Google Earth,  and topo sheets (MG 0209-2021)</t>
  </si>
  <si>
    <t>verified via Google Maps, Google Earth,  and topo sheets (MG 0211-2021)</t>
  </si>
  <si>
    <t>verified via Google Maps, Google Earth,  and topo sheets (MG 0212-2021)</t>
  </si>
  <si>
    <t>verified via Google Maps, Google Earth,  and topo sheets (MG 0223-2021)</t>
  </si>
  <si>
    <t>verified via Google Maps, Google Earth,  and topo sheets (MG 0224-2021)</t>
  </si>
  <si>
    <t>verified via Google Maps, Google Earth,  and topo sheets (MG 0225-2021)</t>
  </si>
  <si>
    <t>verified via Google Maps, Google Earth,  and topo sheets (MG 0404-2021)</t>
  </si>
  <si>
    <t>verified via Google Maps, Google Earth,  and topo sheets (MG 0302-2021)</t>
  </si>
  <si>
    <t>verified via Google Maps, Google Earth,  and topo sheets (MG 0303-2021)</t>
  </si>
  <si>
    <t>verified via Google Maps, Google Earth,  and topo sheets (MG 0304-2021)</t>
  </si>
  <si>
    <t>verified via Google Maps, Google Earth,  and topo sheets (MG 03012-2021)</t>
  </si>
  <si>
    <t>verified via Google Maps, Google Earth,  and topo sheets (MG 0309-2021)</t>
  </si>
  <si>
    <t>verified via Google Maps, Google Earth,  and topo sheets (MG 0311-2021)</t>
  </si>
  <si>
    <t>verified via Google Maps, Google Earth,  and topo sheets (MG 0312-2021)</t>
  </si>
  <si>
    <t>verified via Google Maps, Google Earth,  and topo sheets (MG 0324-2021)</t>
  </si>
  <si>
    <t>verified via Google Maps, Google Earth,  and topo sheets (MG 0325-2021)</t>
  </si>
  <si>
    <t>verified via Google Maps, Google Earth,  and topo sheets (REM 0318-2021); field visit on July 24, 2021 by REM</t>
  </si>
  <si>
    <t>verified via Google Maps, Google Earth,  and topo sheets (MG 0324-2021); field visit on July 24, 2021 by REM</t>
  </si>
  <si>
    <t>verified via Google Maps, Google Earth,  and topo sheets (REM 0409-2021); field visit on July 24, 2021 by REM</t>
  </si>
  <si>
    <t>verified via Google Maps, Google Earth,  and topo sheets (MG 0325-2021); field visit on July 23, 2021 by REM</t>
  </si>
  <si>
    <t>verified via Google Maps, Google Earth, and topo sheets (REM 0121-2021)</t>
  </si>
  <si>
    <t>verified via Google Maps, Google Earth, and topo sheets (REM 0316-2021)</t>
  </si>
  <si>
    <t>verified via Google Maps, Google Earth, and topo sheets (REM 0112-2021)</t>
  </si>
  <si>
    <t>verified via Google Maps, Google Earth, and topo sheets (REM 0321-2021)</t>
  </si>
  <si>
    <t>verified via Google Maps, Google Earth, and topo sheets (REM 0317-2021)</t>
  </si>
  <si>
    <t>verified via Google Maps, Google Earth, and topo sheets (REM 0128-2021)</t>
  </si>
  <si>
    <t>verified via Google Maps, Google Earth, and topo sheets (REM 0205-2021)</t>
  </si>
  <si>
    <t>verified via Google Maps, Google Earth, and topo sheets (REM 0318-2021)</t>
  </si>
  <si>
    <t>verified via Google Maps, Google Earth, and topo sheets (REM 0415-2021)</t>
  </si>
  <si>
    <t>verified via Google Maps, Google Earth, and topo sheets (REM 0323-2021)</t>
  </si>
  <si>
    <t>verified via Google Maps, Google Earth,  and topo sheets (MG 0126-2021); field visit on July 24, 2021 by REM</t>
  </si>
  <si>
    <t>note_study</t>
  </si>
  <si>
    <t>personal knowledge (REM)</t>
  </si>
  <si>
    <t>based on descriptions in Brune (1975, 1981) [intersection of Koch Branch and the park did not leave much room]; see appendix in Mace and Galaviz (2023); visited site on 3/20/2021 with Wendy Weiss and was flowing</t>
  </si>
  <si>
    <t>used TWDB water well database to locate; water appears consistantly in the immediate vicinity</t>
  </si>
  <si>
    <t>used imagery from different times to locate spring; called Salter Spring</t>
  </si>
  <si>
    <t>member of Texas Springs Facebook group visited and saw flow</t>
  </si>
  <si>
    <t>no evidence of water; appears to be a cottonwood tree there</t>
  </si>
  <si>
    <t>"Hulsey Ranch" on USGS topos; used TWDB  location shown in groundwater database</t>
  </si>
  <si>
    <t>headwaters springs for Wolf Creek, identified via Google Earth</t>
  </si>
  <si>
    <t>drainage appears dry; topo shows where creek becomes perennial, recent arials show that perhaps creek has been destroyed and no longer flows to the Salt Fork</t>
  </si>
  <si>
    <t>several springs in the area; may be failing; current landowner has built several large ponds in a row to capture water</t>
  </si>
  <si>
    <t>inundated by Canyon Reservoir (Brune 1975); see appendix in Mace and Galaviz (2023); sometimes appear muddy in lake</t>
  </si>
  <si>
    <t>tanks sometimes hold water, but are dry in recent coverages (via Google Earth)</t>
  </si>
  <si>
    <t>highway built on top of spring</t>
  </si>
  <si>
    <t>based on recent Google Earth images during the winter</t>
  </si>
  <si>
    <t>location based on topo sheets</t>
  </si>
  <si>
    <t>some water in nearby creek but, based on topo maps and Google Earth, spring next to it is dry</t>
  </si>
  <si>
    <t>description in Brune(1975) says that there are multiple springs including Sulphur Springs</t>
  </si>
  <si>
    <t>could not find anything with Google Maps or USGS topos</t>
  </si>
  <si>
    <t>coordinates and status based on Google Maps and Google Earth</t>
  </si>
  <si>
    <t>coordinates based on Brune (1981) and status based on Google Maps and Google Earth</t>
  </si>
  <si>
    <t>location and flow status via Charlier Flatton 2/9/2021; visited (REM)</t>
  </si>
  <si>
    <t>placed at the headwaters of Barton Creek where consistant flow starts</t>
  </si>
  <si>
    <t>placed location where the Camino Real crosses the creek</t>
  </si>
  <si>
    <t>no Boiling Springs on maps; the area is covered by dense forest; creek is dry; placed where El Camino Real ran through the area</t>
  </si>
  <si>
    <t>Brune(1975) says it's a historical site (not flowing) but map location looks like its flowing</t>
  </si>
  <si>
    <t>whole area is dry; in the center of a dried lake</t>
  </si>
  <si>
    <t xml:space="preserve">original coordinates showed up next to a second El Muerto springs but none on topo maps in same location; found the original </t>
  </si>
  <si>
    <t>personal knowledge (REM); water is pumped from cave to maintain species at spring orifice</t>
  </si>
  <si>
    <t>Brune (1975) mentioned spring drying up; middle of urban area; might be rain water; has a historic marker</t>
  </si>
  <si>
    <t>no spring on Google; rough estimate based on topo map</t>
  </si>
  <si>
    <t>multiple springs nearby but this one was closest to original coordinates and Google Maps location</t>
  </si>
  <si>
    <t>near ranch; where the water starts flowing in Rocky Creek</t>
  </si>
  <si>
    <t>Brune (1975) mentioned two springs southeast of Fort Davis; location based on topo maps and description</t>
  </si>
  <si>
    <t>spring not labeled but closest to original coordinates and Google Maps location</t>
  </si>
  <si>
    <t>Brune (1975) describes two springs; location based on only springs on Tegener Creek</t>
  </si>
  <si>
    <t>coordinates and status based on Google Maps and Google Earth; used the headwaters of Kelly Creek and the location of Dominguez Ranch as the location; large pool at location</t>
  </si>
  <si>
    <t>Brune (1975) says this spring is the source of Bear Creek; picked a spring that flowed into Bear Creek (1 of 2 on creek)</t>
  </si>
  <si>
    <t xml:space="preserve">not sure of location but there is water flow in Goat Creek nearby; based on Google Maps location; put spring at upstream edge of riparian trees, but lots of potential locations; also storage upstream: spring flow or storage release? </t>
  </si>
  <si>
    <t>Brune (1975) describes as five total springs that feed into Town Creek; three on the topos, all now impounded under ponds; five in TWDB database</t>
  </si>
  <si>
    <t>Brune (1975) describes them at Fort Parker; placed in draw next to the fort</t>
  </si>
  <si>
    <t>Google Maps location was right off river but no springs on topo/went off nearest springs on topo map</t>
  </si>
  <si>
    <t>placed at Mill Creek using location in TWDB groundwater database</t>
  </si>
  <si>
    <t>history of park springs was a little similar to Brune (1975) description; historic marker; visited in the past</t>
  </si>
  <si>
    <t>Brune (1975) associates the spring with the Haby Crossing Fault; used structure coverage in TWDB water well database to locate spring</t>
  </si>
  <si>
    <t xml:space="preserve">Brune (1975) says springs forms Clear Creek </t>
  </si>
  <si>
    <t>flow status based on both sides of the stream showing some water; main spring location is covered by patch of woods</t>
  </si>
  <si>
    <t>location based of Barrel Spring Creek and Google Maps location since it was so close to creek</t>
  </si>
  <si>
    <t>both Brune (1975) and Brune (1981) say spring has been used for city water supply; middle of urban area; Brune (1981) doesn't name the springs</t>
  </si>
  <si>
    <t>location based on TWDB</t>
  </si>
  <si>
    <t>Google Earth images shows some water flow (2015)</t>
  </si>
  <si>
    <t>two out of three springs still have strong flow</t>
  </si>
  <si>
    <t>used as a spring-fed swimming hole</t>
  </si>
  <si>
    <t xml:space="preserve">concrete pool behind church; appears to hold water in 2019 (via Google Earth), but might be rainwater (nearby roofs also hold water) </t>
  </si>
  <si>
    <t>there may be flow a bit downstream</t>
  </si>
  <si>
    <t>visited these springs in 2020; were flowing (REM)</t>
  </si>
  <si>
    <t>based on Brune (1975, 1981), TWDB; know flow status from Ozarka (REM)</t>
  </si>
  <si>
    <t>reported by Brune (1981) to be under one of the lakes; marked the lake at the fork in the drainage, although springs are probably located up both drainages given the ponds there</t>
  </si>
  <si>
    <t>several ponds extant</t>
  </si>
  <si>
    <t xml:space="preserve">not named but based on the description and the existance of a feature on topo sheets and arial photography, located it; Brune (1975) statements on the hydrogeology is incorrect at this location (springs fed by perched layer). </t>
  </si>
  <si>
    <t>Mace and Galaviz (2023)</t>
  </si>
  <si>
    <t>general notes on the study</t>
  </si>
  <si>
    <t>notes on access to springs (private v. public property)</t>
  </si>
  <si>
    <t>TPWD fishery</t>
  </si>
  <si>
    <t>private (but may be accessible via Red Springs Road)</t>
  </si>
  <si>
    <t>private (but next to road)</t>
  </si>
  <si>
    <t>rod and gun club</t>
  </si>
  <si>
    <t>TWDB well number</t>
  </si>
  <si>
    <t>DO NOT ACCESS PRIVATE PROPERTY WITHOUT PERMISSION</t>
  </si>
  <si>
    <t>Location_accuracy_TWDB</t>
  </si>
  <si>
    <t>approximately accurate</t>
  </si>
  <si>
    <t>accuracy of TWDB location (as compared to Mace and Galaviz [2023])</t>
  </si>
  <si>
    <t>notes_TWDB</t>
  </si>
  <si>
    <t>notes on columns 39 and 40</t>
  </si>
  <si>
    <t>spring_name</t>
  </si>
  <si>
    <t>spring_num</t>
  </si>
  <si>
    <t>NA = not applicable; no spring number in Brune (1975)</t>
  </si>
  <si>
    <t>study_num</t>
  </si>
  <si>
    <t>sequential spring number</t>
  </si>
  <si>
    <t>none</t>
  </si>
  <si>
    <t>- = not applicable</t>
  </si>
  <si>
    <t>most_recent_flow_date_1975_report</t>
  </si>
  <si>
    <t>no springs shown along Goat Creek; based on indication of perennial flow in the USGS Historical Topographic Map Explorer base map</t>
  </si>
  <si>
    <t>see "Supplemental Notes on Finding Springs"</t>
  </si>
  <si>
    <t>inundated by Canyon Reservoir (Brune 1975); see "Supplemental Notes on Finding Springs"</t>
  </si>
  <si>
    <t>location shown in George (1939); see "Supplemental Notes on Finding Springs"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</si>
</sst>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000_);_(* \(#,##0.0000\);_(* &quot;-&quot;??_);_(@_)"/>
    <numFmt numFmtId="165" formatCode="0.0000"/>
    <numFmt numFmtId="166" formatCode="[$-409]mmm\-yy;@"/>
    <numFmt numFmtId="167" formatCode="0.0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quotePrefix="1"/>
    <xf numFmtId="164" fontId="0" fillId="0" borderId="0" xfId="1" applyNumberFormat="1" applyFont="1" applyFill="1"/>
    <xf numFmtId="165" fontId="0" fillId="0" borderId="0" xfId="1" applyNumberFormat="1" applyFont="1" applyFill="1"/>
    <xf numFmtId="0" fontId="3" fillId="0" borderId="0" xfId="0" applyFont="1"/>
    <xf numFmtId="0" fontId="5" fillId="0" borderId="0" xfId="0" applyFont="1"/>
    <xf numFmtId="0" fontId="6" fillId="0" borderId="0" xfId="0" applyFont="1"/>
    <xf numFmtId="164" fontId="1" fillId="0" borderId="0" xfId="1" applyNumberFormat="1" applyFont="1" applyAlignment="1">
      <alignment horizontal="left" vertical="top"/>
    </xf>
    <xf numFmtId="165" fontId="1" fillId="0" borderId="0" xfId="1" applyNumberFormat="1" applyFont="1"/>
    <xf numFmtId="2" fontId="1" fillId="0" borderId="0" xfId="1" applyNumberFormat="1" applyFont="1"/>
    <xf numFmtId="2" fontId="0" fillId="0" borderId="0" xfId="1" applyNumberFormat="1" applyFont="1" applyFill="1" applyAlignment="1">
      <alignment horizontal="right"/>
    </xf>
    <xf numFmtId="0" fontId="6" fillId="0" borderId="0" xfId="0" quotePrefix="1" applyFont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2" fontId="0" fillId="0" borderId="0" xfId="1" applyNumberFormat="1" applyFont="1" applyFill="1"/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0" xfId="1" applyNumberFormat="1" applyFont="1" applyFill="1"/>
    <xf numFmtId="165" fontId="2" fillId="0" borderId="0" xfId="1" applyNumberFormat="1" applyFont="1" applyFill="1"/>
    <xf numFmtId="2" fontId="2" fillId="0" borderId="0" xfId="1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left"/>
    </xf>
    <xf numFmtId="17" fontId="0" fillId="0" borderId="0" xfId="0" applyNumberFormat="1" applyFill="1"/>
    <xf numFmtId="0" fontId="0" fillId="0" borderId="0" xfId="0" applyFill="1" applyAlignment="1">
      <alignment vertical="center"/>
    </xf>
    <xf numFmtId="17" fontId="0" fillId="0" borderId="0" xfId="0" applyNumberFormat="1" applyFill="1" applyAlignment="1">
      <alignment horizontal="right"/>
    </xf>
    <xf numFmtId="14" fontId="0" fillId="0" borderId="0" xfId="0" applyNumberFormat="1" applyFill="1"/>
    <xf numFmtId="0" fontId="0" fillId="0" borderId="0" xfId="0" quotePrefix="1" applyFill="1" applyAlignment="1">
      <alignment horizontal="right"/>
    </xf>
    <xf numFmtId="0" fontId="0" fillId="0" borderId="0" xfId="0" quotePrefix="1" applyFill="1"/>
    <xf numFmtId="166" fontId="0" fillId="0" borderId="0" xfId="0" applyNumberFormat="1" applyFill="1"/>
    <xf numFmtId="167" fontId="0" fillId="0" borderId="0" xfId="0" applyNumberFormat="1" applyFill="1"/>
    <xf numFmtId="49" fontId="0" fillId="0" borderId="0" xfId="0" applyNumberFormat="1" applyFill="1" applyAlignment="1">
      <alignment horizontal="right"/>
    </xf>
    <xf numFmtId="168" fontId="0" fillId="0" borderId="0" xfId="1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ADBF-7286-47D3-B4F5-0D17925689DE}">
  <dimension ref="A3:AO3622"/>
  <sheetViews>
    <sheetView tabSelected="1" workbookViewId="0">
      <selection activeCell="AR3" sqref="AR3"/>
    </sheetView>
  </sheetViews>
  <sheetFormatPr defaultColWidth="8.85546875" defaultRowHeight="15" x14ac:dyDescent="0.25"/>
  <cols>
    <col min="1" max="1" width="12" style="14" bestFit="1" customWidth="1"/>
    <col min="2" max="2" width="11.42578125" style="14" bestFit="1" customWidth="1"/>
    <col min="3" max="3" width="47" style="14" bestFit="1" customWidth="1"/>
    <col min="4" max="4" width="12.42578125" style="14" customWidth="1"/>
    <col min="5" max="5" width="17" style="14" customWidth="1"/>
    <col min="6" max="8" width="8.85546875" style="14" customWidth="1"/>
    <col min="9" max="9" width="8.85546875" style="16" customWidth="1"/>
    <col min="10" max="10" width="16.140625" style="4" customWidth="1"/>
    <col min="11" max="11" width="9.7109375" style="5" customWidth="1"/>
    <col min="12" max="12" width="35.140625" style="17" customWidth="1"/>
    <col min="13" max="13" width="17.42578125" style="16" customWidth="1"/>
    <col min="14" max="14" width="23" style="18" customWidth="1"/>
    <col min="15" max="15" width="22.5703125" style="16" customWidth="1"/>
    <col min="16" max="16" width="13.7109375" style="16" customWidth="1"/>
    <col min="17" max="17" width="12.5703125" style="16" customWidth="1"/>
    <col min="18" max="18" width="18.28515625" style="16" customWidth="1"/>
    <col min="19" max="19" width="17.85546875" style="16" customWidth="1"/>
    <col min="20" max="20" width="13.5703125" style="16" customWidth="1"/>
    <col min="21" max="22" width="19.28515625" style="14" customWidth="1"/>
    <col min="23" max="23" width="113" style="14" customWidth="1"/>
    <col min="24" max="25" width="12.28515625" style="14" customWidth="1"/>
    <col min="26" max="26" width="26.85546875" style="14" bestFit="1" customWidth="1"/>
    <col min="27" max="27" width="128.42578125" style="14" customWidth="1"/>
    <col min="28" max="28" width="13.28515625" style="14" customWidth="1"/>
    <col min="29" max="29" width="67" style="14" customWidth="1"/>
    <col min="30" max="30" width="14.28515625" style="14" customWidth="1"/>
    <col min="31" max="31" width="14.85546875" style="14" customWidth="1"/>
    <col min="32" max="32" width="20.42578125" style="14" customWidth="1"/>
    <col min="33" max="33" width="19.5703125" style="14" customWidth="1"/>
    <col min="34" max="34" width="18.28515625" style="14" customWidth="1"/>
    <col min="35" max="35" width="17.28515625" style="14" customWidth="1"/>
    <col min="36" max="36" width="15.85546875" style="14" customWidth="1"/>
    <col min="37" max="37" width="98.7109375" style="14" customWidth="1"/>
    <col min="38" max="38" width="255.7109375" style="14" customWidth="1"/>
    <col min="39" max="39" width="49.28515625" style="14" bestFit="1" customWidth="1"/>
    <col min="40" max="40" width="22.28515625" style="14" customWidth="1"/>
    <col min="41" max="41" width="67.42578125" style="14" bestFit="1" customWidth="1"/>
    <col min="42" max="42" width="11.42578125" style="14" bestFit="1" customWidth="1"/>
    <col min="43" max="16384" width="8.85546875" style="14"/>
  </cols>
  <sheetData>
    <row r="3" spans="1:41" s="19" customFormat="1" ht="18.75" x14ac:dyDescent="0.3">
      <c r="A3" s="19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19">
        <v>13</v>
      </c>
      <c r="N3" s="19">
        <v>14</v>
      </c>
      <c r="O3" s="19">
        <v>15</v>
      </c>
      <c r="P3" s="19">
        <v>16</v>
      </c>
      <c r="Q3" s="19">
        <v>17</v>
      </c>
      <c r="R3" s="19">
        <v>18</v>
      </c>
      <c r="S3" s="19">
        <v>19</v>
      </c>
      <c r="T3" s="19">
        <v>20</v>
      </c>
      <c r="U3" s="19">
        <v>21</v>
      </c>
      <c r="V3" s="19">
        <v>22</v>
      </c>
      <c r="W3" s="19">
        <v>23</v>
      </c>
      <c r="X3" s="19">
        <v>24</v>
      </c>
      <c r="Y3" s="19">
        <v>25</v>
      </c>
      <c r="Z3" s="19">
        <v>26</v>
      </c>
      <c r="AA3" s="19">
        <v>27</v>
      </c>
      <c r="AB3" s="19">
        <v>28</v>
      </c>
      <c r="AC3" s="19">
        <v>29</v>
      </c>
      <c r="AD3" s="19">
        <v>30</v>
      </c>
      <c r="AE3" s="19">
        <v>31</v>
      </c>
      <c r="AF3" s="19">
        <v>32</v>
      </c>
      <c r="AG3" s="19">
        <v>33</v>
      </c>
      <c r="AH3" s="19">
        <v>34</v>
      </c>
      <c r="AI3" s="19">
        <v>35</v>
      </c>
      <c r="AJ3" s="19">
        <v>36</v>
      </c>
      <c r="AK3" s="19">
        <v>37</v>
      </c>
      <c r="AL3" s="19">
        <v>38</v>
      </c>
      <c r="AM3" s="19">
        <v>39</v>
      </c>
      <c r="AN3" s="19">
        <v>40</v>
      </c>
      <c r="AO3" s="19">
        <v>41</v>
      </c>
    </row>
    <row r="5" spans="1:41" s="15" customFormat="1" ht="15.75" x14ac:dyDescent="0.25">
      <c r="A5" s="20" t="s">
        <v>1605</v>
      </c>
      <c r="B5" s="15" t="s">
        <v>1603</v>
      </c>
      <c r="C5" s="15" t="s">
        <v>1602</v>
      </c>
      <c r="D5" s="15" t="s">
        <v>1325</v>
      </c>
      <c r="E5" s="15" t="s">
        <v>0</v>
      </c>
      <c r="F5" s="15" t="s">
        <v>1</v>
      </c>
      <c r="G5" s="15" t="s">
        <v>2</v>
      </c>
      <c r="H5" s="15" t="s">
        <v>3</v>
      </c>
      <c r="I5" s="21" t="s">
        <v>4</v>
      </c>
      <c r="J5" s="22" t="s">
        <v>1406</v>
      </c>
      <c r="K5" s="23" t="s">
        <v>1407</v>
      </c>
      <c r="L5" s="24" t="s">
        <v>1408</v>
      </c>
      <c r="M5" s="25" t="s">
        <v>1335</v>
      </c>
      <c r="N5" s="21" t="s">
        <v>1336</v>
      </c>
      <c r="O5" s="26" t="s">
        <v>1609</v>
      </c>
      <c r="P5" s="26" t="s">
        <v>1353</v>
      </c>
      <c r="Q5" s="25" t="s">
        <v>5</v>
      </c>
      <c r="R5" s="21" t="s">
        <v>1349</v>
      </c>
      <c r="S5" s="26" t="s">
        <v>1352</v>
      </c>
      <c r="T5" s="26" t="s">
        <v>1354</v>
      </c>
      <c r="U5" s="15" t="s">
        <v>6</v>
      </c>
      <c r="V5" s="15" t="s">
        <v>7</v>
      </c>
      <c r="W5" s="15" t="s">
        <v>1420</v>
      </c>
      <c r="X5" s="15" t="s">
        <v>1415</v>
      </c>
      <c r="Y5" s="15" t="s">
        <v>38</v>
      </c>
      <c r="Z5" s="15" t="s">
        <v>1418</v>
      </c>
      <c r="AA5" s="15" t="s">
        <v>1419</v>
      </c>
      <c r="AB5" s="15" t="s">
        <v>1438</v>
      </c>
      <c r="AC5" s="15" t="s">
        <v>1440</v>
      </c>
      <c r="AD5" s="15" t="s">
        <v>1447</v>
      </c>
      <c r="AE5" s="15" t="s">
        <v>1448</v>
      </c>
      <c r="AF5" s="24" t="s">
        <v>1449</v>
      </c>
      <c r="AG5" s="15" t="s">
        <v>1451</v>
      </c>
      <c r="AH5" s="15" t="s">
        <v>1453</v>
      </c>
      <c r="AI5" s="15" t="s">
        <v>1455</v>
      </c>
      <c r="AJ5" s="15" t="s">
        <v>1456</v>
      </c>
      <c r="AK5" s="15" t="s">
        <v>1459</v>
      </c>
      <c r="AL5" s="15" t="s">
        <v>1528</v>
      </c>
      <c r="AM5" s="15" t="s">
        <v>9</v>
      </c>
      <c r="AN5" s="15" t="s">
        <v>10</v>
      </c>
      <c r="AO5" s="15" t="s">
        <v>1597</v>
      </c>
    </row>
    <row r="6" spans="1:41" x14ac:dyDescent="0.25">
      <c r="A6" s="14">
        <v>1</v>
      </c>
      <c r="B6" s="14" t="s">
        <v>11</v>
      </c>
      <c r="C6" s="14" t="s">
        <v>12</v>
      </c>
      <c r="D6" s="14">
        <v>1</v>
      </c>
      <c r="E6" s="14" t="s">
        <v>13</v>
      </c>
      <c r="F6" s="14">
        <v>29</v>
      </c>
      <c r="G6" s="14">
        <v>52</v>
      </c>
      <c r="H6" s="14">
        <v>99</v>
      </c>
      <c r="I6" s="16">
        <v>10</v>
      </c>
      <c r="J6" s="4">
        <f t="shared" ref="J6:J37" si="0">F6+G6/60</f>
        <v>29.866666666666667</v>
      </c>
      <c r="K6" s="5">
        <f t="shared" ref="K6:K37" si="1">-1*(H6+I6/60)</f>
        <v>-99.166666666666671</v>
      </c>
      <c r="L6" s="27" t="str">
        <f t="shared" ref="L6:L82" si="2">J6&amp;", "&amp;K6</f>
        <v>29.8666666666667, -99.1666666666667</v>
      </c>
      <c r="M6" s="16">
        <v>13</v>
      </c>
      <c r="N6" s="18" t="s">
        <v>14</v>
      </c>
      <c r="O6" s="28">
        <v>25966</v>
      </c>
      <c r="P6" s="28" t="s">
        <v>15</v>
      </c>
      <c r="Q6" s="16">
        <v>13</v>
      </c>
      <c r="R6" s="29" t="s">
        <v>14</v>
      </c>
      <c r="S6" s="28">
        <v>25966</v>
      </c>
      <c r="T6" s="28" t="s">
        <v>16</v>
      </c>
      <c r="U6" s="14" t="s">
        <v>17</v>
      </c>
      <c r="V6" s="14" t="s">
        <v>18</v>
      </c>
      <c r="W6" s="14" t="s">
        <v>1405</v>
      </c>
      <c r="X6" s="14" t="s">
        <v>20</v>
      </c>
      <c r="Y6" s="14" t="s">
        <v>21</v>
      </c>
      <c r="Z6" s="14" t="s">
        <v>22</v>
      </c>
      <c r="AA6" s="14" t="s">
        <v>23</v>
      </c>
      <c r="AB6" s="14" t="s">
        <v>20</v>
      </c>
      <c r="AC6" s="14" t="s">
        <v>24</v>
      </c>
      <c r="AD6" s="14">
        <v>29.875699999999998</v>
      </c>
      <c r="AE6" s="14">
        <v>-99.179900000000004</v>
      </c>
      <c r="AF6" s="14" t="str">
        <f>AD6&amp;", "&amp;AE6</f>
        <v>29.8757, -99.1799</v>
      </c>
      <c r="AG6" s="14">
        <v>1</v>
      </c>
      <c r="AH6" s="14" t="s">
        <v>17</v>
      </c>
      <c r="AI6" s="30">
        <v>43435</v>
      </c>
      <c r="AJ6" s="14">
        <v>1</v>
      </c>
      <c r="AK6" s="14" t="s">
        <v>1517</v>
      </c>
      <c r="AL6" s="31" t="s">
        <v>25</v>
      </c>
      <c r="AM6" s="14" t="s">
        <v>26</v>
      </c>
      <c r="AN6" s="16" t="s">
        <v>27</v>
      </c>
      <c r="AO6" s="14" t="s">
        <v>28</v>
      </c>
    </row>
    <row r="7" spans="1:41" x14ac:dyDescent="0.25">
      <c r="A7" s="14">
        <v>2</v>
      </c>
      <c r="B7" s="14" t="s">
        <v>29</v>
      </c>
      <c r="C7" s="14" t="s">
        <v>30</v>
      </c>
      <c r="D7" s="14">
        <v>1</v>
      </c>
      <c r="E7" s="14" t="s">
        <v>13</v>
      </c>
      <c r="F7" s="14">
        <v>29</v>
      </c>
      <c r="G7" s="14">
        <v>41</v>
      </c>
      <c r="H7" s="14">
        <v>98</v>
      </c>
      <c r="I7" s="16">
        <v>59</v>
      </c>
      <c r="J7" s="4">
        <f t="shared" si="0"/>
        <v>29.683333333333334</v>
      </c>
      <c r="K7" s="5">
        <f t="shared" si="1"/>
        <v>-98.983333333333334</v>
      </c>
      <c r="L7" s="27" t="str">
        <f t="shared" si="2"/>
        <v>29.6833333333333, -98.9833333333333</v>
      </c>
      <c r="M7" s="16">
        <v>4</v>
      </c>
      <c r="N7" s="18" t="s">
        <v>31</v>
      </c>
      <c r="O7" s="16">
        <v>1955</v>
      </c>
      <c r="P7" s="28" t="s">
        <v>15</v>
      </c>
      <c r="Q7" s="16">
        <v>11</v>
      </c>
      <c r="R7" s="29" t="s">
        <v>31</v>
      </c>
      <c r="S7" s="16">
        <v>1933</v>
      </c>
      <c r="T7" s="28" t="s">
        <v>16</v>
      </c>
      <c r="U7" s="14" t="s">
        <v>17</v>
      </c>
      <c r="V7" s="14" t="s">
        <v>18</v>
      </c>
      <c r="W7" s="14" t="s">
        <v>1405</v>
      </c>
      <c r="X7" s="14" t="s">
        <v>20</v>
      </c>
      <c r="Y7" s="14" t="s">
        <v>20</v>
      </c>
      <c r="Z7" s="14" t="s">
        <v>32</v>
      </c>
      <c r="AA7" s="14" t="s">
        <v>33</v>
      </c>
      <c r="AB7" s="14" t="s">
        <v>20</v>
      </c>
      <c r="AC7" s="14" t="s">
        <v>1442</v>
      </c>
      <c r="AD7" s="14">
        <v>29.6996</v>
      </c>
      <c r="AE7" s="14">
        <v>-98.975399999999993</v>
      </c>
      <c r="AF7" s="14" t="str">
        <f>AD7&amp;", "&amp;AE7</f>
        <v>29.6996, -98.9754</v>
      </c>
      <c r="AG7" s="14">
        <v>1</v>
      </c>
      <c r="AH7" s="14" t="s">
        <v>17</v>
      </c>
      <c r="AI7" s="30">
        <v>43770</v>
      </c>
      <c r="AJ7" s="14">
        <v>1</v>
      </c>
      <c r="AK7" s="14" t="s">
        <v>1517</v>
      </c>
      <c r="AL7" s="14" t="s">
        <v>34</v>
      </c>
      <c r="AM7" s="14" t="s">
        <v>35</v>
      </c>
      <c r="AN7" s="16" t="s">
        <v>36</v>
      </c>
      <c r="AO7" s="14" t="s">
        <v>37</v>
      </c>
    </row>
    <row r="8" spans="1:41" x14ac:dyDescent="0.25">
      <c r="A8" s="14">
        <v>3</v>
      </c>
      <c r="B8" s="14" t="s">
        <v>39</v>
      </c>
      <c r="C8" s="14" t="s">
        <v>40</v>
      </c>
      <c r="D8" s="14">
        <v>1</v>
      </c>
      <c r="E8" s="14" t="s">
        <v>41</v>
      </c>
      <c r="F8" s="14">
        <v>30</v>
      </c>
      <c r="G8" s="14">
        <v>5</v>
      </c>
      <c r="H8" s="14">
        <v>97</v>
      </c>
      <c r="I8" s="16">
        <v>21</v>
      </c>
      <c r="J8" s="4">
        <f t="shared" si="0"/>
        <v>30.083333333333332</v>
      </c>
      <c r="K8" s="5">
        <f t="shared" si="1"/>
        <v>-97.35</v>
      </c>
      <c r="L8" s="27" t="str">
        <f t="shared" si="2"/>
        <v>30.0833333333333, -97.35</v>
      </c>
      <c r="M8" s="16">
        <v>25</v>
      </c>
      <c r="N8" s="18" t="s">
        <v>14</v>
      </c>
      <c r="O8" s="32">
        <v>23682</v>
      </c>
      <c r="P8" s="28" t="s">
        <v>15</v>
      </c>
      <c r="Q8" s="16">
        <v>25</v>
      </c>
      <c r="R8" s="29" t="s">
        <v>14</v>
      </c>
      <c r="S8" s="32">
        <v>23682</v>
      </c>
      <c r="T8" s="28" t="s">
        <v>16</v>
      </c>
      <c r="U8" s="14" t="s">
        <v>17</v>
      </c>
      <c r="V8" s="14" t="s">
        <v>17</v>
      </c>
      <c r="W8" s="14" t="s">
        <v>23</v>
      </c>
      <c r="X8" s="14" t="s">
        <v>21</v>
      </c>
      <c r="Y8" s="14" t="s">
        <v>23</v>
      </c>
      <c r="Z8" s="14" t="s">
        <v>23</v>
      </c>
      <c r="AA8" s="14" t="s">
        <v>23</v>
      </c>
      <c r="AB8" s="14" t="s">
        <v>20</v>
      </c>
      <c r="AC8" s="14" t="s">
        <v>24</v>
      </c>
      <c r="AD8" s="14">
        <v>30.120716999999999</v>
      </c>
      <c r="AE8" s="14">
        <v>-97.348146999999997</v>
      </c>
      <c r="AF8" s="14" t="str">
        <f t="shared" ref="AF8:AF54" si="3">AD8&amp;", "&amp;AE8</f>
        <v>30.120717, -97.348147</v>
      </c>
      <c r="AG8" s="14">
        <v>1</v>
      </c>
      <c r="AH8" s="14" t="s">
        <v>17</v>
      </c>
      <c r="AI8" s="14">
        <v>2020</v>
      </c>
      <c r="AJ8" s="14">
        <v>1</v>
      </c>
      <c r="AK8" s="14" t="s">
        <v>1518</v>
      </c>
      <c r="AL8" s="14" t="s">
        <v>1611</v>
      </c>
      <c r="AM8" s="14" t="s">
        <v>35</v>
      </c>
      <c r="AN8" s="16" t="s">
        <v>23</v>
      </c>
      <c r="AO8" s="18" t="s">
        <v>23</v>
      </c>
    </row>
    <row r="9" spans="1:41" x14ac:dyDescent="0.25">
      <c r="A9" s="14">
        <v>4</v>
      </c>
      <c r="B9" s="14" t="s">
        <v>42</v>
      </c>
      <c r="C9" s="14" t="s">
        <v>43</v>
      </c>
      <c r="D9" s="14">
        <v>1</v>
      </c>
      <c r="E9" s="14" t="s">
        <v>44</v>
      </c>
      <c r="F9" s="14">
        <v>33</v>
      </c>
      <c r="G9" s="14">
        <v>36</v>
      </c>
      <c r="H9" s="14">
        <v>99</v>
      </c>
      <c r="I9" s="16">
        <v>18</v>
      </c>
      <c r="J9" s="4">
        <f t="shared" si="0"/>
        <v>33.6</v>
      </c>
      <c r="K9" s="5">
        <f t="shared" si="1"/>
        <v>-99.3</v>
      </c>
      <c r="L9" s="27" t="str">
        <f t="shared" si="2"/>
        <v>33.6, -99.3</v>
      </c>
      <c r="M9" s="16">
        <v>25</v>
      </c>
      <c r="N9" s="18" t="s">
        <v>14</v>
      </c>
      <c r="O9" s="28">
        <v>25376</v>
      </c>
      <c r="P9" s="28" t="s">
        <v>15</v>
      </c>
      <c r="Q9" s="16">
        <v>25</v>
      </c>
      <c r="R9" s="29" t="s">
        <v>14</v>
      </c>
      <c r="S9" s="28">
        <v>25376</v>
      </c>
      <c r="T9" s="28" t="s">
        <v>16</v>
      </c>
      <c r="U9" s="14" t="s">
        <v>17</v>
      </c>
      <c r="V9" s="14" t="s">
        <v>17</v>
      </c>
      <c r="W9" s="14" t="s">
        <v>23</v>
      </c>
      <c r="X9" s="14" t="s">
        <v>21</v>
      </c>
      <c r="Y9" s="14" t="s">
        <v>23</v>
      </c>
      <c r="Z9" s="14" t="s">
        <v>23</v>
      </c>
      <c r="AA9" s="14" t="s">
        <v>23</v>
      </c>
      <c r="AB9" s="14" t="s">
        <v>20</v>
      </c>
      <c r="AC9" s="14" t="s">
        <v>24</v>
      </c>
      <c r="AD9" s="14">
        <v>33.594099999999997</v>
      </c>
      <c r="AE9" s="14">
        <v>-99.324200000000005</v>
      </c>
      <c r="AF9" s="14" t="str">
        <f t="shared" si="3"/>
        <v>33.5941, -99.3242</v>
      </c>
      <c r="AG9" s="14">
        <v>1</v>
      </c>
      <c r="AH9" s="14" t="s">
        <v>17</v>
      </c>
      <c r="AI9" s="30">
        <v>42644</v>
      </c>
      <c r="AJ9" s="14">
        <v>1</v>
      </c>
      <c r="AK9" s="14" t="s">
        <v>1517</v>
      </c>
      <c r="AL9" s="14" t="s">
        <v>45</v>
      </c>
      <c r="AM9" s="14" t="s">
        <v>26</v>
      </c>
      <c r="AN9" s="16" t="s">
        <v>46</v>
      </c>
      <c r="AO9" s="14" t="s">
        <v>37</v>
      </c>
    </row>
    <row r="10" spans="1:41" x14ac:dyDescent="0.25">
      <c r="A10" s="14">
        <v>5</v>
      </c>
      <c r="B10" s="14" t="s">
        <v>47</v>
      </c>
      <c r="C10" s="14" t="s">
        <v>48</v>
      </c>
      <c r="D10" s="14">
        <v>1</v>
      </c>
      <c r="E10" s="14" t="s">
        <v>49</v>
      </c>
      <c r="F10" s="14">
        <v>31</v>
      </c>
      <c r="G10" s="14">
        <v>4</v>
      </c>
      <c r="H10" s="14">
        <v>97</v>
      </c>
      <c r="I10" s="16">
        <v>27</v>
      </c>
      <c r="J10" s="4">
        <f t="shared" si="0"/>
        <v>31.066666666666666</v>
      </c>
      <c r="K10" s="5">
        <f t="shared" si="1"/>
        <v>-97.45</v>
      </c>
      <c r="L10" s="27" t="str">
        <f t="shared" si="2"/>
        <v>31.0666666666667, -97.45</v>
      </c>
      <c r="M10" s="16">
        <v>0</v>
      </c>
      <c r="N10" s="18" t="s">
        <v>18</v>
      </c>
      <c r="O10" s="16">
        <v>1968</v>
      </c>
      <c r="P10" s="28" t="s">
        <v>15</v>
      </c>
      <c r="Q10" s="16">
        <v>0</v>
      </c>
      <c r="R10" s="29" t="s">
        <v>18</v>
      </c>
      <c r="S10" s="16">
        <v>1968</v>
      </c>
      <c r="T10" s="28" t="s">
        <v>16</v>
      </c>
      <c r="U10" s="14" t="s">
        <v>50</v>
      </c>
      <c r="V10" s="14" t="s">
        <v>17</v>
      </c>
      <c r="W10" s="14" t="s">
        <v>1372</v>
      </c>
      <c r="X10" s="14" t="s">
        <v>21</v>
      </c>
      <c r="Y10" s="14" t="s">
        <v>23</v>
      </c>
      <c r="Z10" s="14" t="s">
        <v>23</v>
      </c>
      <c r="AA10" s="14" t="s">
        <v>51</v>
      </c>
      <c r="AB10" s="14" t="s">
        <v>20</v>
      </c>
      <c r="AC10" s="14" t="s">
        <v>149</v>
      </c>
      <c r="AD10" s="14">
        <v>31.075030000000002</v>
      </c>
      <c r="AE10" s="14">
        <v>-97.458027999999999</v>
      </c>
      <c r="AF10" s="14" t="str">
        <f t="shared" si="3"/>
        <v>31.07503, -97.458028</v>
      </c>
      <c r="AG10" s="14">
        <v>1</v>
      </c>
      <c r="AH10" s="14" t="s">
        <v>50</v>
      </c>
      <c r="AI10" s="30">
        <v>43739</v>
      </c>
      <c r="AJ10" s="14">
        <v>1</v>
      </c>
      <c r="AK10" s="14" t="s">
        <v>1517</v>
      </c>
      <c r="AL10" s="14" t="s">
        <v>52</v>
      </c>
      <c r="AM10" s="14" t="s">
        <v>53</v>
      </c>
      <c r="AN10" s="16" t="s">
        <v>54</v>
      </c>
      <c r="AO10" s="14" t="s">
        <v>37</v>
      </c>
    </row>
    <row r="11" spans="1:41" x14ac:dyDescent="0.25">
      <c r="A11" s="14">
        <v>6</v>
      </c>
      <c r="B11" s="14" t="s">
        <v>55</v>
      </c>
      <c r="C11" s="14" t="s">
        <v>56</v>
      </c>
      <c r="D11" s="14">
        <v>1</v>
      </c>
      <c r="E11" s="14" t="s">
        <v>49</v>
      </c>
      <c r="F11" s="14">
        <v>30</v>
      </c>
      <c r="G11" s="14">
        <v>57</v>
      </c>
      <c r="H11" s="14">
        <v>97</v>
      </c>
      <c r="I11" s="16">
        <v>32</v>
      </c>
      <c r="J11" s="4">
        <f t="shared" si="0"/>
        <v>30.95</v>
      </c>
      <c r="K11" s="5">
        <f t="shared" si="1"/>
        <v>-97.533333333333331</v>
      </c>
      <c r="L11" s="27" t="str">
        <f t="shared" si="2"/>
        <v>30.95, -97.5333333333333</v>
      </c>
      <c r="M11" s="16">
        <v>12</v>
      </c>
      <c r="N11" s="18" t="s">
        <v>31</v>
      </c>
      <c r="O11" s="16">
        <v>1972</v>
      </c>
      <c r="P11" s="28" t="s">
        <v>15</v>
      </c>
      <c r="Q11" s="16">
        <v>55</v>
      </c>
      <c r="R11" s="29" t="s">
        <v>31</v>
      </c>
      <c r="S11" s="16" t="s">
        <v>1361</v>
      </c>
      <c r="T11" s="28" t="s">
        <v>16</v>
      </c>
      <c r="U11" s="14" t="s">
        <v>17</v>
      </c>
      <c r="V11" s="14" t="s">
        <v>17</v>
      </c>
      <c r="W11" s="14" t="s">
        <v>23</v>
      </c>
      <c r="X11" s="14" t="s">
        <v>21</v>
      </c>
      <c r="Y11" s="14" t="s">
        <v>23</v>
      </c>
      <c r="Z11" s="14" t="s">
        <v>23</v>
      </c>
      <c r="AA11" s="14" t="s">
        <v>23</v>
      </c>
      <c r="AB11" s="14" t="s">
        <v>21</v>
      </c>
      <c r="AC11" s="14" t="s">
        <v>23</v>
      </c>
      <c r="AD11" s="14">
        <v>30.9438</v>
      </c>
      <c r="AE11" s="14">
        <v>-97.536500000000004</v>
      </c>
      <c r="AF11" s="14" t="str">
        <f t="shared" si="3"/>
        <v>30.9438, -97.5365</v>
      </c>
      <c r="AG11" s="14">
        <v>1</v>
      </c>
      <c r="AH11" s="14" t="s">
        <v>17</v>
      </c>
      <c r="AI11" s="30">
        <v>43101</v>
      </c>
      <c r="AJ11" s="14">
        <v>1</v>
      </c>
      <c r="AK11" s="14" t="s">
        <v>1517</v>
      </c>
      <c r="AL11" s="14" t="s">
        <v>57</v>
      </c>
      <c r="AM11" s="14" t="s">
        <v>58</v>
      </c>
      <c r="AN11" s="16" t="s">
        <v>59</v>
      </c>
      <c r="AO11" s="14" t="s">
        <v>37</v>
      </c>
    </row>
    <row r="12" spans="1:41" x14ac:dyDescent="0.25">
      <c r="A12" s="14">
        <v>7</v>
      </c>
      <c r="B12" s="14" t="s">
        <v>60</v>
      </c>
      <c r="C12" s="14" t="s">
        <v>61</v>
      </c>
      <c r="D12" s="14">
        <v>1</v>
      </c>
      <c r="E12" s="14" t="s">
        <v>49</v>
      </c>
      <c r="F12" s="14">
        <v>31</v>
      </c>
      <c r="G12" s="14">
        <v>0</v>
      </c>
      <c r="H12" s="14">
        <v>97</v>
      </c>
      <c r="I12" s="16">
        <v>29</v>
      </c>
      <c r="J12" s="4">
        <f t="shared" si="0"/>
        <v>31</v>
      </c>
      <c r="K12" s="5">
        <f t="shared" si="1"/>
        <v>-97.483333333333334</v>
      </c>
      <c r="L12" s="12" t="str">
        <f t="shared" si="2"/>
        <v>31, -97.4833333333333</v>
      </c>
      <c r="M12" s="16">
        <v>0</v>
      </c>
      <c r="N12" s="18" t="s">
        <v>18</v>
      </c>
      <c r="O12" s="16">
        <v>1968</v>
      </c>
      <c r="P12" s="28" t="s">
        <v>15</v>
      </c>
      <c r="Q12" s="16">
        <v>0</v>
      </c>
      <c r="R12" s="29" t="s">
        <v>18</v>
      </c>
      <c r="S12" s="16">
        <v>1965</v>
      </c>
      <c r="T12" s="28" t="s">
        <v>16</v>
      </c>
      <c r="U12" s="14" t="s">
        <v>50</v>
      </c>
      <c r="V12" s="14" t="s">
        <v>17</v>
      </c>
      <c r="W12" s="14" t="s">
        <v>1374</v>
      </c>
      <c r="X12" s="14" t="s">
        <v>20</v>
      </c>
      <c r="Y12" s="14" t="s">
        <v>21</v>
      </c>
      <c r="Z12" s="14" t="s">
        <v>1424</v>
      </c>
      <c r="AA12" s="14" t="s">
        <v>23</v>
      </c>
      <c r="AB12" s="14" t="s">
        <v>21</v>
      </c>
      <c r="AC12" s="14" t="s">
        <v>23</v>
      </c>
      <c r="AD12" s="14">
        <v>31.008236</v>
      </c>
      <c r="AE12" s="14">
        <v>-97.509383999999997</v>
      </c>
      <c r="AF12" s="14" t="str">
        <f t="shared" si="3"/>
        <v>31.008236, -97.509384</v>
      </c>
      <c r="AG12" s="14">
        <v>1</v>
      </c>
      <c r="AH12" s="14" t="s">
        <v>17</v>
      </c>
      <c r="AI12" s="30">
        <v>43739</v>
      </c>
      <c r="AJ12" s="14">
        <v>1</v>
      </c>
      <c r="AK12" s="14" t="s">
        <v>1517</v>
      </c>
      <c r="AL12" s="14" t="s">
        <v>62</v>
      </c>
      <c r="AM12" s="14" t="s">
        <v>26</v>
      </c>
      <c r="AN12" s="16" t="s">
        <v>63</v>
      </c>
      <c r="AO12" s="14" t="s">
        <v>37</v>
      </c>
    </row>
    <row r="13" spans="1:41" x14ac:dyDescent="0.25">
      <c r="A13" s="14">
        <v>8</v>
      </c>
      <c r="B13" s="14" t="s">
        <v>64</v>
      </c>
      <c r="C13" s="14" t="s">
        <v>65</v>
      </c>
      <c r="D13" s="14">
        <v>1</v>
      </c>
      <c r="E13" s="14" t="s">
        <v>49</v>
      </c>
      <c r="F13" s="14">
        <v>31</v>
      </c>
      <c r="G13" s="14">
        <v>0</v>
      </c>
      <c r="H13" s="14">
        <v>97</v>
      </c>
      <c r="I13" s="16">
        <v>23</v>
      </c>
      <c r="J13" s="4">
        <f t="shared" si="0"/>
        <v>31</v>
      </c>
      <c r="K13" s="5">
        <f t="shared" si="1"/>
        <v>-97.38333333333334</v>
      </c>
      <c r="L13" s="12" t="str">
        <f t="shared" si="2"/>
        <v>31, -97.3833333333333</v>
      </c>
      <c r="M13" s="16">
        <v>0</v>
      </c>
      <c r="N13" s="18" t="s">
        <v>18</v>
      </c>
      <c r="O13" s="16">
        <v>1965</v>
      </c>
      <c r="P13" s="28" t="s">
        <v>15</v>
      </c>
      <c r="Q13" s="16">
        <v>0</v>
      </c>
      <c r="R13" s="29" t="s">
        <v>18</v>
      </c>
      <c r="S13" s="16">
        <v>1965</v>
      </c>
      <c r="T13" s="28" t="s">
        <v>16</v>
      </c>
      <c r="U13" s="14" t="s">
        <v>50</v>
      </c>
      <c r="V13" s="14" t="s">
        <v>17</v>
      </c>
      <c r="W13" s="14" t="s">
        <v>1373</v>
      </c>
      <c r="X13" s="14" t="s">
        <v>21</v>
      </c>
      <c r="Y13" s="14" t="s">
        <v>23</v>
      </c>
      <c r="Z13" s="14" t="s">
        <v>23</v>
      </c>
      <c r="AA13" s="14" t="s">
        <v>23</v>
      </c>
      <c r="AB13" s="14" t="s">
        <v>21</v>
      </c>
      <c r="AC13" s="14" t="s">
        <v>23</v>
      </c>
      <c r="AD13" s="14">
        <v>30.993109</v>
      </c>
      <c r="AE13" s="14">
        <v>-97.391910999999993</v>
      </c>
      <c r="AF13" s="14" t="str">
        <f t="shared" si="3"/>
        <v>30.993109, -97.391911</v>
      </c>
      <c r="AG13" s="14">
        <v>0.8</v>
      </c>
      <c r="AH13" s="14" t="s">
        <v>50</v>
      </c>
      <c r="AI13" s="30">
        <v>43739</v>
      </c>
      <c r="AJ13" s="14">
        <v>0.8</v>
      </c>
      <c r="AK13" s="14" t="s">
        <v>1517</v>
      </c>
      <c r="AL13" s="14" t="s">
        <v>66</v>
      </c>
      <c r="AM13" s="14" t="s">
        <v>26</v>
      </c>
      <c r="AN13" s="16" t="s">
        <v>67</v>
      </c>
      <c r="AO13" s="14" t="s">
        <v>28</v>
      </c>
    </row>
    <row r="14" spans="1:41" x14ac:dyDescent="0.25">
      <c r="A14" s="14">
        <v>9</v>
      </c>
      <c r="B14" s="14" t="s">
        <v>68</v>
      </c>
      <c r="C14" s="14" t="s">
        <v>69</v>
      </c>
      <c r="D14" s="14">
        <v>1</v>
      </c>
      <c r="E14" s="14" t="s">
        <v>70</v>
      </c>
      <c r="F14" s="14">
        <v>29</v>
      </c>
      <c r="G14" s="14">
        <v>34</v>
      </c>
      <c r="H14" s="14">
        <v>98</v>
      </c>
      <c r="I14" s="16">
        <v>18</v>
      </c>
      <c r="J14" s="4">
        <f t="shared" si="0"/>
        <v>29.566666666666666</v>
      </c>
      <c r="K14" s="5">
        <f t="shared" si="1"/>
        <v>-98.3</v>
      </c>
      <c r="L14" s="12" t="str">
        <f t="shared" si="2"/>
        <v>29.5666666666667, -98.3</v>
      </c>
      <c r="M14" s="16">
        <v>0.15</v>
      </c>
      <c r="N14" s="18" t="s">
        <v>31</v>
      </c>
      <c r="O14" s="28">
        <v>24901</v>
      </c>
      <c r="P14" s="28" t="s">
        <v>15</v>
      </c>
      <c r="Q14" s="16">
        <v>0.15</v>
      </c>
      <c r="R14" s="29" t="s">
        <v>31</v>
      </c>
      <c r="S14" s="28">
        <v>24901</v>
      </c>
      <c r="T14" s="28" t="s">
        <v>16</v>
      </c>
      <c r="U14" s="14" t="s">
        <v>71</v>
      </c>
      <c r="V14" s="14" t="s">
        <v>17</v>
      </c>
      <c r="W14" s="14" t="s">
        <v>23</v>
      </c>
      <c r="X14" s="14" t="s">
        <v>21</v>
      </c>
      <c r="Y14" s="14" t="s">
        <v>23</v>
      </c>
      <c r="Z14" s="14" t="s">
        <v>23</v>
      </c>
      <c r="AA14" s="14" t="s">
        <v>23</v>
      </c>
      <c r="AB14" s="14" t="s">
        <v>20</v>
      </c>
      <c r="AC14" s="14" t="s">
        <v>24</v>
      </c>
      <c r="AD14" s="14">
        <v>29.582706000000002</v>
      </c>
      <c r="AE14" s="14">
        <v>-98.303820999999999</v>
      </c>
      <c r="AF14" s="14" t="str">
        <f t="shared" si="3"/>
        <v>29.582706, -98.303821</v>
      </c>
      <c r="AG14" s="14">
        <v>1</v>
      </c>
      <c r="AH14" s="14" t="s">
        <v>17</v>
      </c>
      <c r="AI14" s="30">
        <v>43922</v>
      </c>
      <c r="AJ14" s="14">
        <v>1</v>
      </c>
      <c r="AK14" s="14" t="s">
        <v>1517</v>
      </c>
      <c r="AL14" s="14" t="s">
        <v>72</v>
      </c>
      <c r="AM14" s="14" t="s">
        <v>73</v>
      </c>
      <c r="AN14" s="16" t="s">
        <v>74</v>
      </c>
      <c r="AO14" s="14" t="s">
        <v>28</v>
      </c>
    </row>
    <row r="15" spans="1:41" x14ac:dyDescent="0.25">
      <c r="A15" s="14">
        <v>10</v>
      </c>
      <c r="B15" s="14" t="s">
        <v>75</v>
      </c>
      <c r="C15" s="14" t="s">
        <v>76</v>
      </c>
      <c r="D15" s="14">
        <v>1</v>
      </c>
      <c r="E15" s="14" t="s">
        <v>70</v>
      </c>
      <c r="F15" s="14">
        <v>29</v>
      </c>
      <c r="G15" s="14">
        <v>30</v>
      </c>
      <c r="H15" s="14">
        <v>98</v>
      </c>
      <c r="I15" s="16">
        <v>26</v>
      </c>
      <c r="J15" s="4">
        <f t="shared" si="0"/>
        <v>29.5</v>
      </c>
      <c r="K15" s="5">
        <f t="shared" si="1"/>
        <v>-98.433333333333337</v>
      </c>
      <c r="L15" s="12" t="str">
        <f t="shared" si="2"/>
        <v>29.5, -98.4333333333333</v>
      </c>
      <c r="M15" s="16">
        <v>1.2</v>
      </c>
      <c r="N15" s="18" t="s">
        <v>31</v>
      </c>
      <c r="O15" s="16">
        <v>1970</v>
      </c>
      <c r="P15" s="28" t="s">
        <v>15</v>
      </c>
      <c r="Q15" s="16">
        <v>3</v>
      </c>
      <c r="R15" s="29" t="s">
        <v>31</v>
      </c>
      <c r="S15" s="16">
        <v>1919</v>
      </c>
      <c r="T15" s="28" t="s">
        <v>16</v>
      </c>
      <c r="U15" s="14" t="s">
        <v>71</v>
      </c>
      <c r="V15" s="14" t="s">
        <v>17</v>
      </c>
      <c r="W15" s="14" t="s">
        <v>23</v>
      </c>
      <c r="X15" s="14" t="s">
        <v>21</v>
      </c>
      <c r="Y15" s="14" t="s">
        <v>23</v>
      </c>
      <c r="Z15" s="14" t="s">
        <v>23</v>
      </c>
      <c r="AA15" s="14" t="s">
        <v>23</v>
      </c>
      <c r="AB15" s="14" t="s">
        <v>20</v>
      </c>
      <c r="AC15" s="14" t="s">
        <v>24</v>
      </c>
      <c r="AD15" s="14">
        <v>29.500616999999998</v>
      </c>
      <c r="AE15" s="14">
        <v>-98.421272000000002</v>
      </c>
      <c r="AF15" s="14" t="str">
        <f t="shared" si="3"/>
        <v>29.500617, -98.421272</v>
      </c>
      <c r="AG15" s="14">
        <v>1</v>
      </c>
      <c r="AH15" s="14" t="s">
        <v>17</v>
      </c>
      <c r="AI15" s="30">
        <v>43922</v>
      </c>
      <c r="AJ15" s="14">
        <v>1</v>
      </c>
      <c r="AK15" s="14" t="s">
        <v>1517</v>
      </c>
      <c r="AL15" s="14" t="s">
        <v>77</v>
      </c>
      <c r="AM15" s="14" t="s">
        <v>78</v>
      </c>
      <c r="AN15" s="16" t="s">
        <v>79</v>
      </c>
      <c r="AO15" s="14" t="s">
        <v>28</v>
      </c>
    </row>
    <row r="16" spans="1:41" x14ac:dyDescent="0.25">
      <c r="A16" s="14">
        <v>11</v>
      </c>
      <c r="B16" s="14" t="s">
        <v>80</v>
      </c>
      <c r="C16" s="14" t="s">
        <v>81</v>
      </c>
      <c r="D16" s="14">
        <v>1</v>
      </c>
      <c r="E16" s="14" t="s">
        <v>70</v>
      </c>
      <c r="F16" s="14">
        <v>29</v>
      </c>
      <c r="G16" s="14">
        <v>28</v>
      </c>
      <c r="H16" s="14">
        <v>98</v>
      </c>
      <c r="I16" s="16">
        <v>29</v>
      </c>
      <c r="J16" s="4">
        <f t="shared" si="0"/>
        <v>29.466666666666665</v>
      </c>
      <c r="K16" s="5">
        <f t="shared" si="1"/>
        <v>-98.483333333333334</v>
      </c>
      <c r="L16" s="12" t="str">
        <f t="shared" si="2"/>
        <v>29.4666666666667, -98.4833333333333</v>
      </c>
      <c r="M16" s="16">
        <v>87</v>
      </c>
      <c r="N16" s="18" t="s">
        <v>31</v>
      </c>
      <c r="O16" s="16">
        <v>1973</v>
      </c>
      <c r="P16" s="28" t="s">
        <v>15</v>
      </c>
      <c r="Q16" s="16">
        <v>212</v>
      </c>
      <c r="R16" s="29" t="s">
        <v>31</v>
      </c>
      <c r="S16" s="16">
        <v>1920</v>
      </c>
      <c r="T16" s="28" t="s">
        <v>16</v>
      </c>
      <c r="U16" s="14" t="s">
        <v>71</v>
      </c>
      <c r="V16" s="14" t="s">
        <v>17</v>
      </c>
      <c r="W16" s="14" t="s">
        <v>23</v>
      </c>
      <c r="X16" s="14" t="s">
        <v>20</v>
      </c>
      <c r="Y16" s="14" t="s">
        <v>21</v>
      </c>
      <c r="Z16" s="14" t="s">
        <v>82</v>
      </c>
      <c r="AA16" s="14" t="s">
        <v>1429</v>
      </c>
      <c r="AB16" s="14" t="s">
        <v>20</v>
      </c>
      <c r="AC16" s="14" t="s">
        <v>24</v>
      </c>
      <c r="AD16" s="14">
        <v>29.468886999999999</v>
      </c>
      <c r="AE16" s="14">
        <v>-98.467692999999997</v>
      </c>
      <c r="AF16" s="14" t="str">
        <f t="shared" si="3"/>
        <v>29.468887, -98.467693</v>
      </c>
      <c r="AG16" s="14">
        <v>1</v>
      </c>
      <c r="AH16" s="14" t="s">
        <v>71</v>
      </c>
      <c r="AI16" s="30">
        <v>43922</v>
      </c>
      <c r="AJ16" s="14">
        <v>1</v>
      </c>
      <c r="AK16" s="14" t="s">
        <v>1517</v>
      </c>
      <c r="AL16" s="14" t="s">
        <v>1529</v>
      </c>
      <c r="AM16" s="14" t="s">
        <v>83</v>
      </c>
      <c r="AN16" s="16" t="s">
        <v>84</v>
      </c>
      <c r="AO16" s="14" t="s">
        <v>37</v>
      </c>
    </row>
    <row r="17" spans="1:41" x14ac:dyDescent="0.25">
      <c r="A17" s="14">
        <v>12</v>
      </c>
      <c r="B17" s="14" t="s">
        <v>85</v>
      </c>
      <c r="C17" s="14" t="s">
        <v>86</v>
      </c>
      <c r="D17" s="14">
        <v>1</v>
      </c>
      <c r="E17" s="14" t="s">
        <v>70</v>
      </c>
      <c r="F17" s="14">
        <v>29</v>
      </c>
      <c r="G17" s="14">
        <v>27</v>
      </c>
      <c r="H17" s="14">
        <v>98</v>
      </c>
      <c r="I17" s="16">
        <v>30</v>
      </c>
      <c r="J17" s="4">
        <f t="shared" si="0"/>
        <v>29.45</v>
      </c>
      <c r="K17" s="5">
        <f t="shared" si="1"/>
        <v>-98.5</v>
      </c>
      <c r="L17" s="12" t="str">
        <f t="shared" si="2"/>
        <v>29.45, -98.5</v>
      </c>
      <c r="M17" s="16">
        <v>3.1</v>
      </c>
      <c r="N17" s="18" t="s">
        <v>31</v>
      </c>
      <c r="O17" s="16">
        <v>1972</v>
      </c>
      <c r="P17" s="28" t="s">
        <v>15</v>
      </c>
      <c r="Q17" s="16">
        <v>30</v>
      </c>
      <c r="R17" s="29" t="s">
        <v>31</v>
      </c>
      <c r="S17" s="16">
        <v>1936</v>
      </c>
      <c r="T17" s="28" t="s">
        <v>16</v>
      </c>
      <c r="U17" s="14" t="s">
        <v>71</v>
      </c>
      <c r="V17" s="14" t="s">
        <v>17</v>
      </c>
      <c r="W17" s="14" t="s">
        <v>23</v>
      </c>
      <c r="X17" s="14" t="s">
        <v>21</v>
      </c>
      <c r="Y17" s="14" t="s">
        <v>23</v>
      </c>
      <c r="Z17" s="14" t="s">
        <v>23</v>
      </c>
      <c r="AA17" s="14" t="s">
        <v>23</v>
      </c>
      <c r="AB17" s="14" t="s">
        <v>21</v>
      </c>
      <c r="AC17" s="14" t="s">
        <v>23</v>
      </c>
      <c r="AD17" s="14">
        <v>29.447137000000001</v>
      </c>
      <c r="AE17" s="14">
        <v>-98.501664000000005</v>
      </c>
      <c r="AF17" s="14" t="str">
        <f t="shared" si="3"/>
        <v>29.447137, -98.501664</v>
      </c>
      <c r="AG17" s="14">
        <v>1</v>
      </c>
      <c r="AH17" s="14" t="s">
        <v>71</v>
      </c>
      <c r="AI17" s="30">
        <v>43922</v>
      </c>
      <c r="AJ17" s="14">
        <v>1</v>
      </c>
      <c r="AK17" s="14" t="s">
        <v>1517</v>
      </c>
      <c r="AL17" s="14" t="s">
        <v>1529</v>
      </c>
      <c r="AM17" s="14" t="s">
        <v>78</v>
      </c>
      <c r="AN17" s="16" t="s">
        <v>87</v>
      </c>
      <c r="AO17" s="14" t="s">
        <v>37</v>
      </c>
    </row>
    <row r="18" spans="1:41" x14ac:dyDescent="0.25">
      <c r="A18" s="14">
        <v>13</v>
      </c>
      <c r="B18" s="14" t="s">
        <v>88</v>
      </c>
      <c r="C18" s="14" t="s">
        <v>89</v>
      </c>
      <c r="D18" s="14">
        <v>1</v>
      </c>
      <c r="E18" s="14" t="s">
        <v>70</v>
      </c>
      <c r="F18" s="14">
        <v>29</v>
      </c>
      <c r="G18" s="14">
        <v>27</v>
      </c>
      <c r="H18" s="14">
        <v>98</v>
      </c>
      <c r="I18" s="16">
        <v>10</v>
      </c>
      <c r="J18" s="4">
        <f t="shared" si="0"/>
        <v>29.45</v>
      </c>
      <c r="K18" s="5">
        <f t="shared" si="1"/>
        <v>-98.166666666666671</v>
      </c>
      <c r="L18" s="12" t="str">
        <f t="shared" si="2"/>
        <v>29.45, -98.1666666666667</v>
      </c>
      <c r="M18" s="16">
        <v>1.6</v>
      </c>
      <c r="N18" s="18" t="s">
        <v>31</v>
      </c>
      <c r="O18" s="28">
        <v>23075</v>
      </c>
      <c r="P18" s="28" t="s">
        <v>15</v>
      </c>
      <c r="Q18" s="16">
        <v>1.6</v>
      </c>
      <c r="R18" s="29" t="s">
        <v>31</v>
      </c>
      <c r="S18" s="28">
        <v>23075</v>
      </c>
      <c r="T18" s="28" t="s">
        <v>16</v>
      </c>
      <c r="U18" s="14" t="s">
        <v>17</v>
      </c>
      <c r="V18" s="14" t="s">
        <v>18</v>
      </c>
      <c r="W18" s="14" t="s">
        <v>19</v>
      </c>
      <c r="X18" s="14" t="s">
        <v>21</v>
      </c>
      <c r="Y18" s="14" t="s">
        <v>23</v>
      </c>
      <c r="Z18" s="14" t="s">
        <v>23</v>
      </c>
      <c r="AA18" s="14" t="s">
        <v>23</v>
      </c>
      <c r="AB18" s="14" t="s">
        <v>20</v>
      </c>
      <c r="AC18" s="14" t="s">
        <v>24</v>
      </c>
      <c r="AD18" s="14">
        <v>29.441599</v>
      </c>
      <c r="AE18" s="14">
        <v>-98.161693999999997</v>
      </c>
      <c r="AF18" s="14" t="str">
        <f t="shared" si="3"/>
        <v>29.441599, -98.161694</v>
      </c>
      <c r="AG18" s="14">
        <v>0.9</v>
      </c>
      <c r="AH18" s="14" t="s">
        <v>50</v>
      </c>
      <c r="AI18" s="30">
        <v>43770</v>
      </c>
      <c r="AJ18" s="14">
        <v>0.9</v>
      </c>
      <c r="AK18" s="14" t="s">
        <v>1517</v>
      </c>
      <c r="AL18" s="14" t="s">
        <v>90</v>
      </c>
      <c r="AM18" s="14" t="s">
        <v>26</v>
      </c>
      <c r="AN18" s="16" t="s">
        <v>91</v>
      </c>
      <c r="AO18" s="14" t="s">
        <v>28</v>
      </c>
    </row>
    <row r="19" spans="1:41" x14ac:dyDescent="0.25">
      <c r="A19" s="14">
        <v>14</v>
      </c>
      <c r="B19" s="14" t="s">
        <v>92</v>
      </c>
      <c r="C19" s="14" t="s">
        <v>93</v>
      </c>
      <c r="D19" s="14">
        <v>1</v>
      </c>
      <c r="E19" s="14" t="s">
        <v>70</v>
      </c>
      <c r="F19" s="14">
        <v>29</v>
      </c>
      <c r="G19" s="14">
        <v>16</v>
      </c>
      <c r="H19" s="14">
        <v>98</v>
      </c>
      <c r="I19" s="16">
        <v>29</v>
      </c>
      <c r="J19" s="4">
        <f t="shared" si="0"/>
        <v>29.266666666666666</v>
      </c>
      <c r="K19" s="5">
        <f t="shared" si="1"/>
        <v>-98.483333333333334</v>
      </c>
      <c r="L19" s="12" t="str">
        <f t="shared" si="2"/>
        <v>29.2666666666667, -98.4833333333333</v>
      </c>
      <c r="M19" s="16">
        <v>3.5</v>
      </c>
      <c r="N19" s="18" t="s">
        <v>31</v>
      </c>
      <c r="O19" s="28">
        <v>9280</v>
      </c>
      <c r="P19" s="28" t="s">
        <v>15</v>
      </c>
      <c r="Q19" s="16">
        <v>3.5</v>
      </c>
      <c r="R19" s="29" t="s">
        <v>31</v>
      </c>
      <c r="S19" s="28">
        <v>9280</v>
      </c>
      <c r="T19" s="28" t="s">
        <v>16</v>
      </c>
      <c r="U19" s="14" t="s">
        <v>17</v>
      </c>
      <c r="V19" s="14" t="s">
        <v>18</v>
      </c>
      <c r="W19" s="14" t="s">
        <v>19</v>
      </c>
      <c r="X19" s="14" t="s">
        <v>21</v>
      </c>
      <c r="Y19" s="14" t="s">
        <v>23</v>
      </c>
      <c r="Z19" s="14" t="s">
        <v>23</v>
      </c>
      <c r="AA19" s="14" t="s">
        <v>23</v>
      </c>
      <c r="AB19" s="14" t="s">
        <v>21</v>
      </c>
      <c r="AC19" s="14" t="s">
        <v>23</v>
      </c>
      <c r="AD19" s="14">
        <v>29.271041</v>
      </c>
      <c r="AE19" s="14">
        <v>-98.488793999999999</v>
      </c>
      <c r="AF19" s="14" t="str">
        <f t="shared" si="3"/>
        <v>29.271041, -98.488794</v>
      </c>
      <c r="AG19" s="14">
        <v>1</v>
      </c>
      <c r="AH19" s="14" t="s">
        <v>17</v>
      </c>
      <c r="AI19" s="30">
        <v>43922</v>
      </c>
      <c r="AJ19" s="14">
        <v>1</v>
      </c>
      <c r="AK19" s="14" t="s">
        <v>1519</v>
      </c>
      <c r="AL19" s="14" t="s">
        <v>94</v>
      </c>
      <c r="AM19" s="14" t="s">
        <v>95</v>
      </c>
      <c r="AN19" s="16" t="s">
        <v>96</v>
      </c>
      <c r="AO19" s="14" t="s">
        <v>28</v>
      </c>
    </row>
    <row r="20" spans="1:41" x14ac:dyDescent="0.25">
      <c r="A20" s="14">
        <v>15</v>
      </c>
      <c r="B20" s="14" t="s">
        <v>97</v>
      </c>
      <c r="C20" s="14" t="s">
        <v>98</v>
      </c>
      <c r="D20" s="14">
        <v>1</v>
      </c>
      <c r="E20" s="14" t="s">
        <v>99</v>
      </c>
      <c r="F20" s="14">
        <v>30</v>
      </c>
      <c r="G20" s="14">
        <v>15</v>
      </c>
      <c r="H20" s="14">
        <v>98</v>
      </c>
      <c r="I20" s="16">
        <v>32</v>
      </c>
      <c r="J20" s="4">
        <f t="shared" si="0"/>
        <v>30.25</v>
      </c>
      <c r="K20" s="5">
        <f t="shared" si="1"/>
        <v>-98.533333333333331</v>
      </c>
      <c r="L20" s="12" t="str">
        <f t="shared" si="2"/>
        <v>30.25, -98.5333333333333</v>
      </c>
      <c r="M20" s="16">
        <v>1.5</v>
      </c>
      <c r="N20" s="18" t="s">
        <v>31</v>
      </c>
      <c r="O20" s="28">
        <v>22783</v>
      </c>
      <c r="P20" s="28" t="s">
        <v>15</v>
      </c>
      <c r="Q20" s="16">
        <v>1.5</v>
      </c>
      <c r="R20" s="29" t="s">
        <v>31</v>
      </c>
      <c r="S20" s="28">
        <v>22783</v>
      </c>
      <c r="T20" s="28" t="s">
        <v>16</v>
      </c>
      <c r="U20" s="14" t="s">
        <v>17</v>
      </c>
      <c r="V20" s="14" t="s">
        <v>18</v>
      </c>
      <c r="W20" s="14" t="s">
        <v>19</v>
      </c>
      <c r="X20" s="14" t="s">
        <v>21</v>
      </c>
      <c r="Y20" s="14" t="s">
        <v>23</v>
      </c>
      <c r="Z20" s="14" t="s">
        <v>23</v>
      </c>
      <c r="AA20" s="14" t="s">
        <v>23</v>
      </c>
      <c r="AB20" s="14" t="s">
        <v>20</v>
      </c>
      <c r="AC20" s="14" t="s">
        <v>24</v>
      </c>
      <c r="AD20" s="14">
        <v>30.251788000000001</v>
      </c>
      <c r="AE20" s="14">
        <v>-98.527952999999997</v>
      </c>
      <c r="AF20" s="14" t="str">
        <f t="shared" si="3"/>
        <v>30.251788, -98.527953</v>
      </c>
      <c r="AG20" s="14">
        <v>1</v>
      </c>
      <c r="AH20" s="14" t="s">
        <v>17</v>
      </c>
      <c r="AI20" s="30">
        <v>42005</v>
      </c>
      <c r="AJ20" s="14">
        <v>1</v>
      </c>
      <c r="AK20" s="14" t="s">
        <v>1519</v>
      </c>
      <c r="AL20" s="14" t="s">
        <v>1560</v>
      </c>
      <c r="AM20" s="14" t="s">
        <v>26</v>
      </c>
      <c r="AN20" s="16" t="s">
        <v>23</v>
      </c>
      <c r="AO20" s="18" t="s">
        <v>23</v>
      </c>
    </row>
    <row r="21" spans="1:41" x14ac:dyDescent="0.25">
      <c r="A21" s="14">
        <v>16</v>
      </c>
      <c r="B21" s="14" t="s">
        <v>100</v>
      </c>
      <c r="C21" s="14" t="s">
        <v>101</v>
      </c>
      <c r="D21" s="14">
        <v>1</v>
      </c>
      <c r="E21" s="14" t="s">
        <v>99</v>
      </c>
      <c r="F21" s="14">
        <v>30</v>
      </c>
      <c r="G21" s="14">
        <v>6</v>
      </c>
      <c r="H21" s="14">
        <v>98</v>
      </c>
      <c r="I21" s="16">
        <v>25</v>
      </c>
      <c r="J21" s="4">
        <f t="shared" si="0"/>
        <v>30.1</v>
      </c>
      <c r="K21" s="5">
        <f t="shared" si="1"/>
        <v>-98.416666666666671</v>
      </c>
      <c r="L21" s="12" t="str">
        <f t="shared" si="2"/>
        <v>30.1, -98.4166666666667</v>
      </c>
      <c r="M21" s="16">
        <v>430</v>
      </c>
      <c r="N21" s="18" t="s">
        <v>14</v>
      </c>
      <c r="O21" s="28">
        <v>22712</v>
      </c>
      <c r="P21" s="28" t="s">
        <v>15</v>
      </c>
      <c r="Q21" s="16">
        <v>430</v>
      </c>
      <c r="R21" s="29" t="s">
        <v>14</v>
      </c>
      <c r="S21" s="28">
        <v>22712</v>
      </c>
      <c r="T21" s="28" t="s">
        <v>16</v>
      </c>
      <c r="U21" s="14" t="s">
        <v>17</v>
      </c>
      <c r="V21" s="14" t="s">
        <v>17</v>
      </c>
      <c r="W21" s="14" t="s">
        <v>23</v>
      </c>
      <c r="X21" s="14" t="s">
        <v>21</v>
      </c>
      <c r="Y21" s="14" t="s">
        <v>23</v>
      </c>
      <c r="Z21" s="14" t="s">
        <v>23</v>
      </c>
      <c r="AA21" s="14" t="s">
        <v>23</v>
      </c>
      <c r="AB21" s="14" t="s">
        <v>20</v>
      </c>
      <c r="AC21" s="14" t="s">
        <v>24</v>
      </c>
      <c r="AD21" s="14">
        <v>30.085362</v>
      </c>
      <c r="AE21" s="14">
        <v>-98.437807000000006</v>
      </c>
      <c r="AF21" s="14" t="str">
        <f t="shared" si="3"/>
        <v>30.085362, -98.437807</v>
      </c>
      <c r="AG21" s="14">
        <v>1</v>
      </c>
      <c r="AH21" s="14" t="s">
        <v>17</v>
      </c>
      <c r="AI21" s="30">
        <v>43313</v>
      </c>
      <c r="AJ21" s="14">
        <v>1</v>
      </c>
      <c r="AK21" s="14" t="s">
        <v>1520</v>
      </c>
      <c r="AL21" s="14" t="s">
        <v>1530</v>
      </c>
      <c r="AM21" s="14" t="s">
        <v>26</v>
      </c>
      <c r="AN21" s="16" t="s">
        <v>102</v>
      </c>
      <c r="AO21" s="14" t="s">
        <v>37</v>
      </c>
    </row>
    <row r="22" spans="1:41" x14ac:dyDescent="0.25">
      <c r="A22" s="14">
        <v>17</v>
      </c>
      <c r="B22" s="14" t="s">
        <v>103</v>
      </c>
      <c r="C22" s="14" t="s">
        <v>43</v>
      </c>
      <c r="D22" s="14">
        <v>1</v>
      </c>
      <c r="E22" s="14" t="s">
        <v>99</v>
      </c>
      <c r="F22" s="14">
        <v>30</v>
      </c>
      <c r="G22" s="14">
        <v>20</v>
      </c>
      <c r="H22" s="14">
        <v>98</v>
      </c>
      <c r="I22" s="16">
        <v>26</v>
      </c>
      <c r="J22" s="4">
        <f t="shared" si="0"/>
        <v>30.333333333333332</v>
      </c>
      <c r="K22" s="5">
        <f t="shared" si="1"/>
        <v>-98.433333333333337</v>
      </c>
      <c r="L22" s="12" t="str">
        <f t="shared" si="2"/>
        <v>30.3333333333333, -98.4333333333333</v>
      </c>
      <c r="M22" s="16" t="s">
        <v>104</v>
      </c>
      <c r="N22" s="18" t="s">
        <v>18</v>
      </c>
      <c r="O22" s="16">
        <v>1973</v>
      </c>
      <c r="P22" s="28" t="s">
        <v>15</v>
      </c>
      <c r="Q22" s="16">
        <v>1.1000000000000001</v>
      </c>
      <c r="R22" s="29" t="s">
        <v>31</v>
      </c>
      <c r="S22" s="28">
        <v>15179</v>
      </c>
      <c r="T22" s="28" t="s">
        <v>16</v>
      </c>
      <c r="U22" s="14" t="s">
        <v>17</v>
      </c>
      <c r="V22" s="14" t="s">
        <v>17</v>
      </c>
      <c r="W22" s="14" t="s">
        <v>23</v>
      </c>
      <c r="X22" s="14" t="s">
        <v>21</v>
      </c>
      <c r="Y22" s="14" t="s">
        <v>23</v>
      </c>
      <c r="Z22" s="14" t="s">
        <v>23</v>
      </c>
      <c r="AA22" s="14" t="s">
        <v>23</v>
      </c>
      <c r="AB22" s="14" t="s">
        <v>20</v>
      </c>
      <c r="AC22" s="14" t="s">
        <v>24</v>
      </c>
      <c r="AD22" s="14">
        <v>30.337828999999999</v>
      </c>
      <c r="AE22" s="14">
        <v>-98.440772999999993</v>
      </c>
      <c r="AF22" s="14" t="str">
        <f t="shared" si="3"/>
        <v>30.337829, -98.440773</v>
      </c>
      <c r="AG22" s="14">
        <v>1</v>
      </c>
      <c r="AH22" s="14" t="s">
        <v>17</v>
      </c>
      <c r="AI22" s="30">
        <v>43313</v>
      </c>
      <c r="AJ22" s="14">
        <v>1</v>
      </c>
      <c r="AK22" s="14" t="s">
        <v>1521</v>
      </c>
      <c r="AL22" s="14" t="s">
        <v>1531</v>
      </c>
      <c r="AM22" s="14" t="s">
        <v>26</v>
      </c>
      <c r="AN22" s="16" t="s">
        <v>105</v>
      </c>
      <c r="AO22" s="14" t="s">
        <v>37</v>
      </c>
    </row>
    <row r="23" spans="1:41" x14ac:dyDescent="0.25">
      <c r="A23" s="14">
        <v>18</v>
      </c>
      <c r="B23" s="14" t="s">
        <v>106</v>
      </c>
      <c r="C23" s="14" t="s">
        <v>107</v>
      </c>
      <c r="D23" s="14">
        <v>1</v>
      </c>
      <c r="E23" s="14" t="s">
        <v>99</v>
      </c>
      <c r="F23" s="14">
        <v>30</v>
      </c>
      <c r="G23" s="14">
        <v>19</v>
      </c>
      <c r="H23" s="14">
        <v>98</v>
      </c>
      <c r="I23" s="16">
        <v>23</v>
      </c>
      <c r="J23" s="4">
        <f t="shared" si="0"/>
        <v>30.316666666666666</v>
      </c>
      <c r="K23" s="5">
        <f t="shared" si="1"/>
        <v>-98.38333333333334</v>
      </c>
      <c r="L23" s="12" t="str">
        <f t="shared" si="2"/>
        <v>30.3166666666667, -98.3833333333333</v>
      </c>
      <c r="M23" s="16">
        <v>3.7</v>
      </c>
      <c r="N23" s="18" t="s">
        <v>31</v>
      </c>
      <c r="O23" s="28">
        <v>24986</v>
      </c>
      <c r="P23" s="28" t="s">
        <v>15</v>
      </c>
      <c r="Q23" s="16">
        <v>3.7</v>
      </c>
      <c r="R23" s="29" t="s">
        <v>31</v>
      </c>
      <c r="S23" s="28">
        <v>24985</v>
      </c>
      <c r="T23" s="28" t="s">
        <v>16</v>
      </c>
      <c r="U23" s="14" t="s">
        <v>17</v>
      </c>
      <c r="V23" s="14" t="s">
        <v>17</v>
      </c>
      <c r="W23" s="14" t="s">
        <v>23</v>
      </c>
      <c r="X23" s="14" t="s">
        <v>21</v>
      </c>
      <c r="Y23" s="14" t="s">
        <v>23</v>
      </c>
      <c r="Z23" s="14" t="s">
        <v>23</v>
      </c>
      <c r="AA23" s="14" t="s">
        <v>23</v>
      </c>
      <c r="AB23" s="14" t="s">
        <v>20</v>
      </c>
      <c r="AC23" s="14" t="s">
        <v>24</v>
      </c>
      <c r="AD23" s="14">
        <v>30.322156</v>
      </c>
      <c r="AE23" s="14">
        <v>-98.380314999999996</v>
      </c>
      <c r="AF23" s="14" t="str">
        <f t="shared" si="3"/>
        <v>30.322156, -98.380315</v>
      </c>
      <c r="AG23" s="14">
        <v>1</v>
      </c>
      <c r="AH23" s="14" t="s">
        <v>17</v>
      </c>
      <c r="AI23" s="30">
        <v>43313</v>
      </c>
      <c r="AJ23" s="14">
        <v>1</v>
      </c>
      <c r="AK23" s="14" t="s">
        <v>1519</v>
      </c>
      <c r="AL23" s="14" t="s">
        <v>1532</v>
      </c>
      <c r="AM23" s="14" t="s">
        <v>26</v>
      </c>
      <c r="AN23" s="16" t="s">
        <v>108</v>
      </c>
      <c r="AO23" s="14" t="s">
        <v>37</v>
      </c>
    </row>
    <row r="24" spans="1:41" x14ac:dyDescent="0.25">
      <c r="A24" s="14">
        <v>19</v>
      </c>
      <c r="B24" s="14" t="s">
        <v>109</v>
      </c>
      <c r="C24" s="14" t="s">
        <v>110</v>
      </c>
      <c r="D24" s="14">
        <v>1</v>
      </c>
      <c r="E24" s="14" t="s">
        <v>99</v>
      </c>
      <c r="F24" s="14">
        <v>30</v>
      </c>
      <c r="G24" s="14">
        <v>18</v>
      </c>
      <c r="H24" s="14">
        <v>98</v>
      </c>
      <c r="I24" s="16">
        <v>25</v>
      </c>
      <c r="J24" s="4">
        <f t="shared" si="0"/>
        <v>30.3</v>
      </c>
      <c r="K24" s="5">
        <f t="shared" si="1"/>
        <v>-98.416666666666671</v>
      </c>
      <c r="L24" s="12" t="str">
        <f t="shared" si="2"/>
        <v>30.3, -98.4166666666667</v>
      </c>
      <c r="M24" s="16">
        <v>1</v>
      </c>
      <c r="N24" s="18" t="s">
        <v>31</v>
      </c>
      <c r="O24" s="28">
        <v>25350</v>
      </c>
      <c r="P24" s="28" t="s">
        <v>15</v>
      </c>
      <c r="Q24" s="16">
        <v>1</v>
      </c>
      <c r="R24" s="29" t="s">
        <v>31</v>
      </c>
      <c r="S24" s="28">
        <v>25350</v>
      </c>
      <c r="T24" s="28" t="s">
        <v>16</v>
      </c>
      <c r="U24" s="14" t="s">
        <v>17</v>
      </c>
      <c r="V24" s="14" t="s">
        <v>17</v>
      </c>
      <c r="W24" s="14" t="s">
        <v>23</v>
      </c>
      <c r="X24" s="14" t="s">
        <v>21</v>
      </c>
      <c r="Y24" s="14" t="s">
        <v>23</v>
      </c>
      <c r="Z24" s="14" t="s">
        <v>23</v>
      </c>
      <c r="AA24" s="14" t="s">
        <v>23</v>
      </c>
      <c r="AB24" s="14" t="s">
        <v>20</v>
      </c>
      <c r="AC24" s="14" t="s">
        <v>24</v>
      </c>
      <c r="AD24" s="14">
        <v>30.301679</v>
      </c>
      <c r="AE24" s="14">
        <v>-98.416822999999994</v>
      </c>
      <c r="AF24" s="14" t="str">
        <f t="shared" si="3"/>
        <v>30.301679, -98.416823</v>
      </c>
      <c r="AG24" s="14">
        <v>1</v>
      </c>
      <c r="AH24" s="14" t="s">
        <v>17</v>
      </c>
      <c r="AI24" s="30">
        <v>43313</v>
      </c>
      <c r="AJ24" s="14">
        <v>0.9</v>
      </c>
      <c r="AK24" s="14" t="s">
        <v>1519</v>
      </c>
      <c r="AL24" s="14" t="s">
        <v>111</v>
      </c>
      <c r="AM24" s="14" t="s">
        <v>26</v>
      </c>
      <c r="AN24" s="16" t="s">
        <v>112</v>
      </c>
      <c r="AO24" s="14" t="s">
        <v>37</v>
      </c>
    </row>
    <row r="25" spans="1:41" x14ac:dyDescent="0.25">
      <c r="A25" s="14">
        <v>20</v>
      </c>
      <c r="B25" s="14" t="s">
        <v>113</v>
      </c>
      <c r="C25" s="14" t="s">
        <v>114</v>
      </c>
      <c r="D25" s="14">
        <v>1</v>
      </c>
      <c r="E25" s="14" t="s">
        <v>115</v>
      </c>
      <c r="F25" s="14">
        <v>31</v>
      </c>
      <c r="G25" s="14">
        <v>43</v>
      </c>
      <c r="H25" s="14">
        <v>97</v>
      </c>
      <c r="I25" s="16">
        <v>20</v>
      </c>
      <c r="J25" s="4">
        <f t="shared" si="0"/>
        <v>31.716666666666665</v>
      </c>
      <c r="K25" s="5">
        <f t="shared" si="1"/>
        <v>-97.333333333333329</v>
      </c>
      <c r="L25" s="12" t="str">
        <f t="shared" si="2"/>
        <v>31.7166666666667, -97.3333333333333</v>
      </c>
      <c r="M25" s="16" t="s">
        <v>1361</v>
      </c>
      <c r="N25" s="18" t="s">
        <v>18</v>
      </c>
      <c r="O25" s="16" t="s">
        <v>18</v>
      </c>
      <c r="P25" s="28" t="s">
        <v>15</v>
      </c>
      <c r="Q25" s="16" t="s">
        <v>1361</v>
      </c>
      <c r="R25" s="29" t="s">
        <v>18</v>
      </c>
      <c r="S25" s="28" t="s">
        <v>18</v>
      </c>
      <c r="T25" s="28" t="s">
        <v>16</v>
      </c>
      <c r="U25" s="14" t="s">
        <v>116</v>
      </c>
      <c r="V25" s="14" t="s">
        <v>18</v>
      </c>
      <c r="W25" s="14" t="s">
        <v>1405</v>
      </c>
      <c r="X25" s="14" t="s">
        <v>21</v>
      </c>
      <c r="Y25" s="14" t="s">
        <v>23</v>
      </c>
      <c r="Z25" s="14" t="s">
        <v>23</v>
      </c>
      <c r="AA25" s="14" t="s">
        <v>23</v>
      </c>
      <c r="AB25" s="14" t="s">
        <v>20</v>
      </c>
      <c r="AC25" s="14" t="s">
        <v>24</v>
      </c>
      <c r="AD25" s="14">
        <v>31.721133999999999</v>
      </c>
      <c r="AE25" s="14">
        <v>-97.382266999999999</v>
      </c>
      <c r="AF25" s="14" t="str">
        <f t="shared" si="3"/>
        <v>31.721134, -97.382267</v>
      </c>
      <c r="AG25" s="14">
        <v>0.9</v>
      </c>
      <c r="AH25" s="14" t="s">
        <v>17</v>
      </c>
      <c r="AI25" s="30">
        <v>41244</v>
      </c>
      <c r="AJ25" s="14">
        <v>1</v>
      </c>
      <c r="AK25" s="14" t="s">
        <v>1522</v>
      </c>
      <c r="AL25" s="14" t="s">
        <v>117</v>
      </c>
      <c r="AM25" s="14" t="s">
        <v>118</v>
      </c>
      <c r="AN25" s="16" t="s">
        <v>119</v>
      </c>
      <c r="AO25" s="14" t="s">
        <v>28</v>
      </c>
    </row>
    <row r="26" spans="1:41" x14ac:dyDescent="0.25">
      <c r="A26" s="14">
        <v>21</v>
      </c>
      <c r="B26" s="14" t="s">
        <v>120</v>
      </c>
      <c r="C26" s="14" t="s">
        <v>121</v>
      </c>
      <c r="D26" s="14">
        <v>1</v>
      </c>
      <c r="E26" s="14" t="s">
        <v>115</v>
      </c>
      <c r="F26" s="14">
        <v>31</v>
      </c>
      <c r="G26" s="14">
        <v>47</v>
      </c>
      <c r="H26" s="14">
        <v>97</v>
      </c>
      <c r="I26" s="16">
        <v>46</v>
      </c>
      <c r="J26" s="4">
        <f t="shared" si="0"/>
        <v>31.783333333333335</v>
      </c>
      <c r="K26" s="5">
        <f t="shared" si="1"/>
        <v>-97.766666666666666</v>
      </c>
      <c r="L26" s="12" t="str">
        <f t="shared" si="2"/>
        <v>31.7833333333333, -97.7666666666667</v>
      </c>
      <c r="M26" s="16">
        <v>0.15</v>
      </c>
      <c r="N26" s="18" t="s">
        <v>31</v>
      </c>
      <c r="O26" s="16">
        <v>1854</v>
      </c>
      <c r="P26" s="28" t="s">
        <v>15</v>
      </c>
      <c r="Q26" s="16">
        <v>0.15</v>
      </c>
      <c r="R26" s="29" t="s">
        <v>31</v>
      </c>
      <c r="S26" s="16">
        <v>1854</v>
      </c>
      <c r="T26" s="28" t="s">
        <v>16</v>
      </c>
      <c r="U26" s="14" t="s">
        <v>17</v>
      </c>
      <c r="V26" s="14" t="s">
        <v>18</v>
      </c>
      <c r="W26" s="14" t="s">
        <v>1405</v>
      </c>
      <c r="X26" s="14" t="s">
        <v>21</v>
      </c>
      <c r="Y26" s="14" t="s">
        <v>23</v>
      </c>
      <c r="Z26" s="14" t="s">
        <v>122</v>
      </c>
      <c r="AA26" s="14" t="s">
        <v>1430</v>
      </c>
      <c r="AB26" s="14" t="s">
        <v>20</v>
      </c>
      <c r="AC26" s="14" t="s">
        <v>24</v>
      </c>
      <c r="AD26" s="14">
        <v>31.754677000000001</v>
      </c>
      <c r="AE26" s="14">
        <v>-97.695447000000001</v>
      </c>
      <c r="AF26" s="14" t="str">
        <f t="shared" si="3"/>
        <v>31.754677, -97.695447</v>
      </c>
      <c r="AG26" s="14">
        <v>0.9</v>
      </c>
      <c r="AH26" s="14" t="s">
        <v>17</v>
      </c>
      <c r="AI26" s="30">
        <v>43800</v>
      </c>
      <c r="AJ26" s="14">
        <v>0.9</v>
      </c>
      <c r="AK26" s="14" t="s">
        <v>1521</v>
      </c>
      <c r="AL26" s="14" t="s">
        <v>1611</v>
      </c>
      <c r="AM26" s="14" t="s">
        <v>26</v>
      </c>
      <c r="AN26" s="16" t="s">
        <v>23</v>
      </c>
      <c r="AO26" s="18" t="s">
        <v>23</v>
      </c>
    </row>
    <row r="27" spans="1:41" x14ac:dyDescent="0.25">
      <c r="A27" s="14">
        <v>22</v>
      </c>
      <c r="B27" s="14" t="s">
        <v>123</v>
      </c>
      <c r="C27" s="14" t="s">
        <v>124</v>
      </c>
      <c r="D27" s="14">
        <v>1</v>
      </c>
      <c r="E27" s="14" t="s">
        <v>125</v>
      </c>
      <c r="F27" s="14">
        <v>33</v>
      </c>
      <c r="G27" s="14">
        <v>30</v>
      </c>
      <c r="H27" s="14">
        <v>94</v>
      </c>
      <c r="I27" s="16">
        <v>41</v>
      </c>
      <c r="J27" s="4">
        <f t="shared" si="0"/>
        <v>33.5</v>
      </c>
      <c r="K27" s="5">
        <f t="shared" si="1"/>
        <v>-94.683333333333337</v>
      </c>
      <c r="L27" s="12" t="str">
        <f t="shared" si="2"/>
        <v>33.5, -94.6833333333333</v>
      </c>
      <c r="M27" s="16" t="s">
        <v>104</v>
      </c>
      <c r="N27" s="18" t="s">
        <v>18</v>
      </c>
      <c r="O27" s="16">
        <v>1911</v>
      </c>
      <c r="P27" s="28" t="s">
        <v>15</v>
      </c>
      <c r="Q27" s="16" t="s">
        <v>104</v>
      </c>
      <c r="R27" s="29" t="s">
        <v>18</v>
      </c>
      <c r="S27" s="16">
        <v>1911</v>
      </c>
      <c r="T27" s="28" t="s">
        <v>16</v>
      </c>
      <c r="U27" s="14" t="s">
        <v>17</v>
      </c>
      <c r="V27" s="14" t="s">
        <v>17</v>
      </c>
      <c r="W27" s="14" t="s">
        <v>23</v>
      </c>
      <c r="X27" s="14" t="s">
        <v>21</v>
      </c>
      <c r="Y27" s="14" t="s">
        <v>23</v>
      </c>
      <c r="Z27" s="14" t="s">
        <v>23</v>
      </c>
      <c r="AA27" s="14" t="s">
        <v>23</v>
      </c>
      <c r="AB27" s="14" t="s">
        <v>21</v>
      </c>
      <c r="AC27" s="14" t="s">
        <v>23</v>
      </c>
      <c r="AD27" s="14">
        <v>33.505353999999997</v>
      </c>
      <c r="AE27" s="14">
        <v>-94.623352999999994</v>
      </c>
      <c r="AF27" s="14" t="str">
        <f t="shared" si="3"/>
        <v>33.505354, -94.623353</v>
      </c>
      <c r="AG27" s="14">
        <v>1</v>
      </c>
      <c r="AH27" s="14" t="s">
        <v>50</v>
      </c>
      <c r="AI27" s="30">
        <v>43831</v>
      </c>
      <c r="AJ27" s="14">
        <v>0.9</v>
      </c>
      <c r="AK27" s="14" t="s">
        <v>1521</v>
      </c>
      <c r="AL27" s="14" t="s">
        <v>1611</v>
      </c>
      <c r="AM27" s="14" t="s">
        <v>126</v>
      </c>
      <c r="AN27" s="16" t="s">
        <v>127</v>
      </c>
      <c r="AO27" s="14" t="s">
        <v>37</v>
      </c>
    </row>
    <row r="28" spans="1:41" x14ac:dyDescent="0.25">
      <c r="A28" s="14">
        <v>23</v>
      </c>
      <c r="B28" s="14" t="s">
        <v>128</v>
      </c>
      <c r="C28" s="14" t="s">
        <v>129</v>
      </c>
      <c r="D28" s="14">
        <v>1</v>
      </c>
      <c r="E28" s="14" t="s">
        <v>125</v>
      </c>
      <c r="F28" s="14">
        <v>33</v>
      </c>
      <c r="G28" s="14">
        <v>22</v>
      </c>
      <c r="H28" s="14">
        <v>94</v>
      </c>
      <c r="I28" s="16">
        <v>41</v>
      </c>
      <c r="J28" s="4">
        <f t="shared" si="0"/>
        <v>33.366666666666667</v>
      </c>
      <c r="K28" s="5">
        <f t="shared" si="1"/>
        <v>-94.683333333333337</v>
      </c>
      <c r="L28" s="12" t="str">
        <f t="shared" si="2"/>
        <v>33.3666666666667, -94.6833333333333</v>
      </c>
      <c r="M28" s="16">
        <v>27</v>
      </c>
      <c r="N28" s="18" t="s">
        <v>14</v>
      </c>
      <c r="O28" s="16">
        <v>1892</v>
      </c>
      <c r="P28" s="28" t="s">
        <v>15</v>
      </c>
      <c r="Q28" s="16">
        <v>27</v>
      </c>
      <c r="R28" s="29" t="s">
        <v>14</v>
      </c>
      <c r="S28" s="16">
        <v>1892</v>
      </c>
      <c r="T28" s="28" t="s">
        <v>16</v>
      </c>
      <c r="U28" s="14" t="s">
        <v>17</v>
      </c>
      <c r="V28" s="14" t="s">
        <v>17</v>
      </c>
      <c r="W28" s="14" t="s">
        <v>23</v>
      </c>
      <c r="X28" s="14" t="s">
        <v>20</v>
      </c>
      <c r="Y28" s="14" t="s">
        <v>20</v>
      </c>
      <c r="Z28" s="14" t="s">
        <v>130</v>
      </c>
      <c r="AA28" s="14" t="s">
        <v>23</v>
      </c>
      <c r="AB28" s="14" t="s">
        <v>20</v>
      </c>
      <c r="AC28" s="14" t="s">
        <v>1443</v>
      </c>
      <c r="AD28" s="14">
        <v>33.369658999999999</v>
      </c>
      <c r="AE28" s="14">
        <v>-94.680239</v>
      </c>
      <c r="AF28" s="14" t="str">
        <f t="shared" si="3"/>
        <v>33.369659, -94.680239</v>
      </c>
      <c r="AG28" s="14">
        <v>1</v>
      </c>
      <c r="AH28" s="14" t="s">
        <v>17</v>
      </c>
      <c r="AI28" s="30">
        <v>43831</v>
      </c>
      <c r="AJ28" s="14">
        <v>1</v>
      </c>
      <c r="AK28" s="14" t="s">
        <v>1522</v>
      </c>
      <c r="AL28" s="14" t="s">
        <v>1533</v>
      </c>
      <c r="AM28" s="14" t="s">
        <v>131</v>
      </c>
      <c r="AN28" s="16" t="s">
        <v>132</v>
      </c>
      <c r="AO28" s="14" t="s">
        <v>37</v>
      </c>
    </row>
    <row r="29" spans="1:41" x14ac:dyDescent="0.25">
      <c r="A29" s="14">
        <v>24</v>
      </c>
      <c r="B29" s="14" t="s">
        <v>133</v>
      </c>
      <c r="C29" s="14" t="s">
        <v>134</v>
      </c>
      <c r="D29" s="14">
        <v>1</v>
      </c>
      <c r="E29" s="14" t="s">
        <v>125</v>
      </c>
      <c r="F29" s="14">
        <v>33</v>
      </c>
      <c r="G29" s="14">
        <v>24</v>
      </c>
      <c r="H29" s="14">
        <v>94</v>
      </c>
      <c r="I29" s="16">
        <v>28</v>
      </c>
      <c r="J29" s="4">
        <f t="shared" si="0"/>
        <v>33.4</v>
      </c>
      <c r="K29" s="5">
        <f t="shared" si="1"/>
        <v>-94.466666666666669</v>
      </c>
      <c r="L29" s="12" t="str">
        <f t="shared" si="2"/>
        <v>33.4, -94.4666666666667</v>
      </c>
      <c r="M29" s="16" t="s">
        <v>1361</v>
      </c>
      <c r="N29" s="18" t="s">
        <v>18</v>
      </c>
      <c r="O29" s="16" t="s">
        <v>18</v>
      </c>
      <c r="P29" s="28" t="s">
        <v>15</v>
      </c>
      <c r="Q29" s="16" t="s">
        <v>1361</v>
      </c>
      <c r="R29" s="29" t="s">
        <v>18</v>
      </c>
      <c r="S29" s="28" t="s">
        <v>18</v>
      </c>
      <c r="T29" s="28" t="s">
        <v>16</v>
      </c>
      <c r="U29" s="14" t="s">
        <v>116</v>
      </c>
      <c r="V29" s="14" t="s">
        <v>17</v>
      </c>
      <c r="W29" s="14" t="s">
        <v>23</v>
      </c>
      <c r="X29" s="14" t="s">
        <v>21</v>
      </c>
      <c r="Y29" s="14" t="s">
        <v>23</v>
      </c>
      <c r="Z29" s="14" t="s">
        <v>135</v>
      </c>
      <c r="AA29" s="14" t="s">
        <v>136</v>
      </c>
      <c r="AB29" s="14" t="s">
        <v>20</v>
      </c>
      <c r="AC29" s="14" t="s">
        <v>149</v>
      </c>
      <c r="AD29" s="14">
        <v>33.408425999999999</v>
      </c>
      <c r="AE29" s="14">
        <v>-94.475206</v>
      </c>
      <c r="AF29" s="14" t="str">
        <f t="shared" si="3"/>
        <v>33.408426, -94.475206</v>
      </c>
      <c r="AG29" s="14">
        <v>1</v>
      </c>
      <c r="AH29" s="14" t="s">
        <v>17</v>
      </c>
      <c r="AI29" s="30">
        <v>43831</v>
      </c>
      <c r="AJ29" s="14">
        <v>1</v>
      </c>
      <c r="AK29" s="14" t="s">
        <v>1523</v>
      </c>
      <c r="AL29" s="18" t="s">
        <v>23</v>
      </c>
      <c r="AM29" s="14" t="s">
        <v>26</v>
      </c>
      <c r="AN29" s="16" t="s">
        <v>137</v>
      </c>
      <c r="AO29" s="14" t="s">
        <v>37</v>
      </c>
    </row>
    <row r="30" spans="1:41" x14ac:dyDescent="0.25">
      <c r="A30" s="14">
        <v>25</v>
      </c>
      <c r="B30" s="14" t="s">
        <v>138</v>
      </c>
      <c r="C30" s="14" t="s">
        <v>139</v>
      </c>
      <c r="D30" s="14">
        <v>1</v>
      </c>
      <c r="E30" s="14" t="s">
        <v>140</v>
      </c>
      <c r="F30" s="14">
        <v>30</v>
      </c>
      <c r="G30" s="14">
        <v>22</v>
      </c>
      <c r="H30" s="14">
        <v>103</v>
      </c>
      <c r="I30" s="16">
        <v>39</v>
      </c>
      <c r="J30" s="4">
        <f t="shared" si="0"/>
        <v>30.366666666666667</v>
      </c>
      <c r="K30" s="5">
        <f t="shared" si="1"/>
        <v>-103.65</v>
      </c>
      <c r="L30" s="12" t="str">
        <f t="shared" si="2"/>
        <v>30.3666666666667, -103.65</v>
      </c>
      <c r="M30" s="16">
        <v>0</v>
      </c>
      <c r="N30" s="18" t="s">
        <v>18</v>
      </c>
      <c r="O30" s="33">
        <v>26081</v>
      </c>
      <c r="P30" s="28" t="s">
        <v>15</v>
      </c>
      <c r="Q30" s="16">
        <v>0.5</v>
      </c>
      <c r="R30" s="29" t="s">
        <v>31</v>
      </c>
      <c r="S30" s="28">
        <v>10897</v>
      </c>
      <c r="T30" s="28" t="s">
        <v>16</v>
      </c>
      <c r="U30" s="14" t="s">
        <v>50</v>
      </c>
      <c r="V30" s="14" t="s">
        <v>50</v>
      </c>
      <c r="W30" s="14" t="s">
        <v>23</v>
      </c>
      <c r="X30" s="14" t="s">
        <v>21</v>
      </c>
      <c r="Y30" s="14" t="s">
        <v>23</v>
      </c>
      <c r="Z30" s="14" t="s">
        <v>23</v>
      </c>
      <c r="AA30" s="14" t="s">
        <v>23</v>
      </c>
      <c r="AB30" s="14" t="s">
        <v>21</v>
      </c>
      <c r="AC30" s="14" t="s">
        <v>23</v>
      </c>
      <c r="AD30" s="14">
        <v>30.373283000000001</v>
      </c>
      <c r="AE30" s="14">
        <v>-103.658394</v>
      </c>
      <c r="AF30" s="14" t="str">
        <f t="shared" si="3"/>
        <v>30.373283, -103.658394</v>
      </c>
      <c r="AG30" s="14">
        <v>1</v>
      </c>
      <c r="AH30" s="14" t="s">
        <v>50</v>
      </c>
      <c r="AI30" s="30">
        <v>42309</v>
      </c>
      <c r="AJ30" s="14">
        <v>1</v>
      </c>
      <c r="AK30" s="14" t="s">
        <v>1522</v>
      </c>
      <c r="AL30" s="14" t="s">
        <v>1529</v>
      </c>
      <c r="AM30" s="14" t="s">
        <v>141</v>
      </c>
      <c r="AN30" s="16" t="s">
        <v>142</v>
      </c>
      <c r="AO30" s="14" t="s">
        <v>28</v>
      </c>
    </row>
    <row r="31" spans="1:41" x14ac:dyDescent="0.25">
      <c r="A31" s="14">
        <v>26</v>
      </c>
      <c r="B31" s="14" t="s">
        <v>143</v>
      </c>
      <c r="C31" s="14" t="s">
        <v>144</v>
      </c>
      <c r="D31" s="14">
        <v>1</v>
      </c>
      <c r="E31" s="14" t="s">
        <v>140</v>
      </c>
      <c r="F31" s="14">
        <v>30</v>
      </c>
      <c r="G31" s="14">
        <v>10</v>
      </c>
      <c r="H31" s="14">
        <v>103</v>
      </c>
      <c r="I31" s="16">
        <v>17</v>
      </c>
      <c r="J31" s="4">
        <f t="shared" si="0"/>
        <v>30.166666666666668</v>
      </c>
      <c r="K31" s="5">
        <f t="shared" si="1"/>
        <v>-103.28333333333333</v>
      </c>
      <c r="L31" s="12" t="str">
        <f t="shared" si="2"/>
        <v>30.1666666666667, -103.283333333333</v>
      </c>
      <c r="M31" s="16" t="s">
        <v>1363</v>
      </c>
      <c r="N31" s="18" t="s">
        <v>31</v>
      </c>
      <c r="O31" s="16">
        <v>1957</v>
      </c>
      <c r="P31" s="28" t="s">
        <v>15</v>
      </c>
      <c r="Q31" s="16">
        <v>1</v>
      </c>
      <c r="R31" s="29" t="s">
        <v>31</v>
      </c>
      <c r="S31" s="16">
        <v>1957</v>
      </c>
      <c r="T31" s="28" t="s">
        <v>16</v>
      </c>
      <c r="U31" s="14" t="s">
        <v>17</v>
      </c>
      <c r="V31" s="14" t="s">
        <v>17</v>
      </c>
      <c r="W31" s="14" t="s">
        <v>23</v>
      </c>
      <c r="X31" s="14" t="s">
        <v>21</v>
      </c>
      <c r="Y31" s="14" t="s">
        <v>23</v>
      </c>
      <c r="Z31" s="14" t="s">
        <v>23</v>
      </c>
      <c r="AA31" s="14" t="s">
        <v>23</v>
      </c>
      <c r="AB31" s="14" t="s">
        <v>21</v>
      </c>
      <c r="AC31" s="14" t="s">
        <v>23</v>
      </c>
      <c r="AD31" s="14">
        <v>30.152950000000001</v>
      </c>
      <c r="AE31" s="14">
        <v>-103.286946</v>
      </c>
      <c r="AF31" s="14" t="str">
        <f t="shared" si="3"/>
        <v>30.15295, -103.286946</v>
      </c>
      <c r="AG31" s="14">
        <v>1</v>
      </c>
      <c r="AH31" s="14" t="s">
        <v>17</v>
      </c>
      <c r="AI31" s="30">
        <v>43831</v>
      </c>
      <c r="AJ31" s="14">
        <v>1</v>
      </c>
      <c r="AK31" s="14" t="s">
        <v>1522</v>
      </c>
      <c r="AL31" s="14" t="s">
        <v>23</v>
      </c>
      <c r="AM31" s="14" t="s">
        <v>141</v>
      </c>
      <c r="AN31" s="16" t="s">
        <v>145</v>
      </c>
      <c r="AO31" s="14" t="s">
        <v>37</v>
      </c>
    </row>
    <row r="32" spans="1:41" x14ac:dyDescent="0.25">
      <c r="A32" s="14">
        <v>27</v>
      </c>
      <c r="B32" s="14" t="s">
        <v>146</v>
      </c>
      <c r="C32" s="14" t="s">
        <v>147</v>
      </c>
      <c r="D32" s="14">
        <v>1</v>
      </c>
      <c r="E32" s="14" t="s">
        <v>140</v>
      </c>
      <c r="F32" s="14">
        <v>29</v>
      </c>
      <c r="G32" s="14">
        <v>15</v>
      </c>
      <c r="H32" s="14">
        <v>103</v>
      </c>
      <c r="I32" s="16">
        <v>8</v>
      </c>
      <c r="J32" s="4">
        <f t="shared" si="0"/>
        <v>29.25</v>
      </c>
      <c r="K32" s="5">
        <f t="shared" si="1"/>
        <v>-103.13333333333334</v>
      </c>
      <c r="L32" s="12" t="str">
        <f t="shared" si="2"/>
        <v>29.25, -103.133333333333</v>
      </c>
      <c r="M32" s="16" t="s">
        <v>1361</v>
      </c>
      <c r="N32" s="18" t="s">
        <v>18</v>
      </c>
      <c r="O32" s="16" t="s">
        <v>18</v>
      </c>
      <c r="P32" s="28" t="s">
        <v>15</v>
      </c>
      <c r="Q32" s="16" t="s">
        <v>1361</v>
      </c>
      <c r="R32" s="29" t="s">
        <v>18</v>
      </c>
      <c r="S32" s="28" t="s">
        <v>18</v>
      </c>
      <c r="T32" s="28" t="s">
        <v>16</v>
      </c>
      <c r="U32" s="14" t="s">
        <v>116</v>
      </c>
      <c r="V32" s="14" t="s">
        <v>116</v>
      </c>
      <c r="W32" s="14" t="s">
        <v>23</v>
      </c>
      <c r="X32" s="14" t="s">
        <v>20</v>
      </c>
      <c r="Y32" s="14" t="s">
        <v>20</v>
      </c>
      <c r="Z32" s="14" t="s">
        <v>148</v>
      </c>
      <c r="AA32" s="14" t="s">
        <v>23</v>
      </c>
      <c r="AB32" s="14" t="s">
        <v>20</v>
      </c>
      <c r="AC32" s="14" t="s">
        <v>149</v>
      </c>
      <c r="AD32" s="14">
        <v>29.243535999999999</v>
      </c>
      <c r="AE32" s="14">
        <v>-103.132685</v>
      </c>
      <c r="AF32" s="14" t="str">
        <f t="shared" si="3"/>
        <v>29.243536, -103.132685</v>
      </c>
      <c r="AG32" s="14">
        <v>1</v>
      </c>
      <c r="AH32" s="14" t="s">
        <v>50</v>
      </c>
      <c r="AI32" s="30">
        <v>42736</v>
      </c>
      <c r="AJ32" s="14">
        <v>0.9</v>
      </c>
      <c r="AK32" s="14" t="s">
        <v>1522</v>
      </c>
      <c r="AL32" s="14" t="s">
        <v>23</v>
      </c>
      <c r="AM32" s="14" t="s">
        <v>150</v>
      </c>
      <c r="AN32" s="16" t="s">
        <v>23</v>
      </c>
      <c r="AO32" s="18" t="s">
        <v>23</v>
      </c>
    </row>
    <row r="33" spans="1:41" x14ac:dyDescent="0.25">
      <c r="A33" s="14">
        <v>28</v>
      </c>
      <c r="B33" s="14" t="s">
        <v>151</v>
      </c>
      <c r="C33" s="14" t="s">
        <v>152</v>
      </c>
      <c r="D33" s="14">
        <v>1</v>
      </c>
      <c r="E33" s="14" t="s">
        <v>140</v>
      </c>
      <c r="F33" s="14">
        <v>29</v>
      </c>
      <c r="G33" s="14">
        <v>11</v>
      </c>
      <c r="H33" s="14">
        <v>103</v>
      </c>
      <c r="I33" s="16">
        <v>9</v>
      </c>
      <c r="J33" s="4">
        <f t="shared" si="0"/>
        <v>29.183333333333334</v>
      </c>
      <c r="K33" s="5">
        <f t="shared" si="1"/>
        <v>-103.15</v>
      </c>
      <c r="L33" s="12" t="str">
        <f t="shared" si="2"/>
        <v>29.1833333333333, -103.15</v>
      </c>
      <c r="M33" s="16" t="s">
        <v>1361</v>
      </c>
      <c r="N33" s="18" t="s">
        <v>18</v>
      </c>
      <c r="O33" s="16" t="s">
        <v>18</v>
      </c>
      <c r="P33" s="28" t="s">
        <v>15</v>
      </c>
      <c r="Q33" s="16" t="s">
        <v>1361</v>
      </c>
      <c r="R33" s="29" t="s">
        <v>18</v>
      </c>
      <c r="S33" s="28" t="s">
        <v>18</v>
      </c>
      <c r="T33" s="28" t="s">
        <v>16</v>
      </c>
      <c r="U33" s="14" t="s">
        <v>116</v>
      </c>
      <c r="V33" s="14" t="s">
        <v>17</v>
      </c>
      <c r="W33" s="14" t="s">
        <v>23</v>
      </c>
      <c r="X33" s="14" t="s">
        <v>20</v>
      </c>
      <c r="Y33" s="14" t="s">
        <v>20</v>
      </c>
      <c r="Z33" s="14" t="s">
        <v>148</v>
      </c>
      <c r="AA33" s="14" t="s">
        <v>23</v>
      </c>
      <c r="AB33" s="14" t="s">
        <v>20</v>
      </c>
      <c r="AC33" s="14" t="s">
        <v>1443</v>
      </c>
      <c r="AD33" s="14">
        <v>29.175601</v>
      </c>
      <c r="AE33" s="14">
        <v>-103.157473</v>
      </c>
      <c r="AF33" s="14" t="str">
        <f t="shared" si="3"/>
        <v>29.175601, -103.157473</v>
      </c>
      <c r="AG33" s="14">
        <v>1</v>
      </c>
      <c r="AH33" s="14" t="s">
        <v>50</v>
      </c>
      <c r="AI33" s="30">
        <v>42736</v>
      </c>
      <c r="AJ33" s="14">
        <v>1</v>
      </c>
      <c r="AK33" s="14" t="s">
        <v>1522</v>
      </c>
      <c r="AL33" s="14" t="s">
        <v>1534</v>
      </c>
      <c r="AM33" s="14" t="s">
        <v>150</v>
      </c>
      <c r="AN33" s="16" t="s">
        <v>153</v>
      </c>
      <c r="AO33" s="14" t="s">
        <v>37</v>
      </c>
    </row>
    <row r="34" spans="1:41" x14ac:dyDescent="0.25">
      <c r="A34" s="14">
        <v>29</v>
      </c>
      <c r="B34" s="14" t="s">
        <v>154</v>
      </c>
      <c r="C34" s="14" t="s">
        <v>155</v>
      </c>
      <c r="D34" s="14">
        <v>1</v>
      </c>
      <c r="E34" s="14" t="s">
        <v>140</v>
      </c>
      <c r="F34" s="14">
        <v>29</v>
      </c>
      <c r="G34" s="14">
        <v>11</v>
      </c>
      <c r="H34" s="14">
        <v>102</v>
      </c>
      <c r="I34" s="16">
        <v>58</v>
      </c>
      <c r="J34" s="4">
        <f t="shared" si="0"/>
        <v>29.183333333333334</v>
      </c>
      <c r="K34" s="5">
        <f t="shared" si="1"/>
        <v>-102.96666666666667</v>
      </c>
      <c r="L34" s="12" t="str">
        <f t="shared" si="2"/>
        <v>29.1833333333333, -102.966666666667</v>
      </c>
      <c r="M34" s="16">
        <v>0.32</v>
      </c>
      <c r="N34" s="18" t="s">
        <v>31</v>
      </c>
      <c r="O34" s="16">
        <v>1971</v>
      </c>
      <c r="P34" s="28" t="s">
        <v>15</v>
      </c>
      <c r="Q34" s="16">
        <v>1.6</v>
      </c>
      <c r="R34" s="29" t="s">
        <v>31</v>
      </c>
      <c r="S34" s="16">
        <v>1953</v>
      </c>
      <c r="T34" s="28" t="s">
        <v>16</v>
      </c>
      <c r="U34" s="14" t="s">
        <v>17</v>
      </c>
      <c r="V34" s="14" t="s">
        <v>17</v>
      </c>
      <c r="W34" s="14" t="s">
        <v>23</v>
      </c>
      <c r="X34" s="14" t="s">
        <v>21</v>
      </c>
      <c r="Y34" s="14" t="s">
        <v>23</v>
      </c>
      <c r="Z34" s="14" t="s">
        <v>23</v>
      </c>
      <c r="AA34" s="14" t="s">
        <v>23</v>
      </c>
      <c r="AB34" s="14" t="s">
        <v>21</v>
      </c>
      <c r="AC34" s="14" t="s">
        <v>23</v>
      </c>
      <c r="AD34" s="14">
        <v>29.185673999999999</v>
      </c>
      <c r="AE34" s="14">
        <v>-102.973084</v>
      </c>
      <c r="AF34" s="14" t="str">
        <f t="shared" si="3"/>
        <v>29.185674, -102.973084</v>
      </c>
      <c r="AG34" s="14">
        <v>1</v>
      </c>
      <c r="AH34" s="14" t="s">
        <v>17</v>
      </c>
      <c r="AI34" s="30">
        <v>44105</v>
      </c>
      <c r="AJ34" s="14">
        <v>1</v>
      </c>
      <c r="AK34" s="14" t="s">
        <v>1522</v>
      </c>
      <c r="AL34" s="14" t="s">
        <v>1529</v>
      </c>
      <c r="AM34" s="14" t="s">
        <v>150</v>
      </c>
      <c r="AN34" s="16" t="s">
        <v>156</v>
      </c>
      <c r="AO34" s="14" t="s">
        <v>28</v>
      </c>
    </row>
    <row r="35" spans="1:41" x14ac:dyDescent="0.25">
      <c r="A35" s="14">
        <v>30</v>
      </c>
      <c r="B35" s="14" t="s">
        <v>157</v>
      </c>
      <c r="C35" s="14" t="s">
        <v>158</v>
      </c>
      <c r="D35" s="14">
        <v>1</v>
      </c>
      <c r="E35" s="14" t="s">
        <v>159</v>
      </c>
      <c r="F35" s="14">
        <v>34</v>
      </c>
      <c r="G35" s="14">
        <v>44</v>
      </c>
      <c r="H35" s="14">
        <v>101</v>
      </c>
      <c r="I35" s="16">
        <v>23</v>
      </c>
      <c r="J35" s="4">
        <f t="shared" si="0"/>
        <v>34.733333333333334</v>
      </c>
      <c r="K35" s="5">
        <f t="shared" si="1"/>
        <v>-101.38333333333334</v>
      </c>
      <c r="L35" s="12" t="str">
        <f t="shared" si="2"/>
        <v>34.7333333333333, -101.383333333333</v>
      </c>
      <c r="M35" s="16">
        <v>0.22</v>
      </c>
      <c r="N35" s="18" t="s">
        <v>31</v>
      </c>
      <c r="O35" s="28">
        <v>26107</v>
      </c>
      <c r="P35" s="28" t="s">
        <v>15</v>
      </c>
      <c r="Q35" s="16">
        <v>2.1</v>
      </c>
      <c r="R35" s="29" t="s">
        <v>31</v>
      </c>
      <c r="S35" s="28">
        <v>17054</v>
      </c>
      <c r="T35" s="28" t="s">
        <v>16</v>
      </c>
      <c r="U35" s="14" t="s">
        <v>17</v>
      </c>
      <c r="V35" s="14" t="s">
        <v>17</v>
      </c>
      <c r="W35" s="14" t="s">
        <v>23</v>
      </c>
      <c r="X35" s="14" t="s">
        <v>20</v>
      </c>
      <c r="Y35" s="14" t="s">
        <v>21</v>
      </c>
      <c r="Z35" s="14" t="s">
        <v>160</v>
      </c>
      <c r="AA35" s="14" t="s">
        <v>23</v>
      </c>
      <c r="AB35" s="14" t="s">
        <v>21</v>
      </c>
      <c r="AC35" s="14" t="s">
        <v>23</v>
      </c>
      <c r="AD35" s="14">
        <v>34.725040999999997</v>
      </c>
      <c r="AE35" s="14">
        <v>-101.378123</v>
      </c>
      <c r="AF35" s="14" t="str">
        <f t="shared" si="3"/>
        <v>34.725041, -101.378123</v>
      </c>
      <c r="AG35" s="14">
        <v>1</v>
      </c>
      <c r="AH35" s="14" t="s">
        <v>50</v>
      </c>
      <c r="AI35" s="30">
        <v>42401</v>
      </c>
      <c r="AJ35" s="14">
        <v>0.8</v>
      </c>
      <c r="AK35" s="14" t="s">
        <v>1522</v>
      </c>
      <c r="AL35" s="14" t="s">
        <v>1535</v>
      </c>
      <c r="AM35" s="14" t="s">
        <v>26</v>
      </c>
      <c r="AN35" s="16" t="s">
        <v>161</v>
      </c>
      <c r="AO35" s="14" t="s">
        <v>37</v>
      </c>
    </row>
    <row r="36" spans="1:41" x14ac:dyDescent="0.25">
      <c r="A36" s="14">
        <v>31</v>
      </c>
      <c r="B36" s="14" t="s">
        <v>162</v>
      </c>
      <c r="C36" s="14" t="s">
        <v>163</v>
      </c>
      <c r="D36" s="14">
        <v>1</v>
      </c>
      <c r="E36" s="14" t="s">
        <v>164</v>
      </c>
      <c r="F36" s="14">
        <v>30</v>
      </c>
      <c r="G36" s="14">
        <v>33</v>
      </c>
      <c r="H36" s="14">
        <v>96</v>
      </c>
      <c r="I36" s="16">
        <v>45</v>
      </c>
      <c r="J36" s="4">
        <f t="shared" si="0"/>
        <v>30.55</v>
      </c>
      <c r="K36" s="5">
        <f t="shared" si="1"/>
        <v>-96.75</v>
      </c>
      <c r="L36" s="12" t="str">
        <f t="shared" si="2"/>
        <v>30.55, -96.75</v>
      </c>
      <c r="M36" s="16">
        <v>0.4</v>
      </c>
      <c r="N36" s="18" t="s">
        <v>31</v>
      </c>
      <c r="O36" s="16">
        <v>1936</v>
      </c>
      <c r="P36" s="28" t="s">
        <v>15</v>
      </c>
      <c r="Q36" s="16">
        <v>0.4</v>
      </c>
      <c r="R36" s="29" t="s">
        <v>31</v>
      </c>
      <c r="S36" s="16">
        <v>1936</v>
      </c>
      <c r="T36" s="28" t="s">
        <v>16</v>
      </c>
      <c r="U36" s="14" t="s">
        <v>17</v>
      </c>
      <c r="V36" s="14" t="s">
        <v>18</v>
      </c>
      <c r="W36" s="14" t="s">
        <v>1405</v>
      </c>
      <c r="X36" s="14" t="s">
        <v>21</v>
      </c>
      <c r="Y36" s="14" t="s">
        <v>23</v>
      </c>
      <c r="Z36" s="14" t="s">
        <v>165</v>
      </c>
      <c r="AA36" s="14" t="s">
        <v>166</v>
      </c>
      <c r="AB36" s="14" t="s">
        <v>21</v>
      </c>
      <c r="AC36" s="14" t="s">
        <v>23</v>
      </c>
      <c r="AD36" s="14">
        <v>30.561582999999999</v>
      </c>
      <c r="AE36" s="14">
        <v>-96.743073999999993</v>
      </c>
      <c r="AF36" s="14" t="str">
        <f t="shared" si="3"/>
        <v>30.561583, -96.743074</v>
      </c>
      <c r="AG36" s="14">
        <v>1</v>
      </c>
      <c r="AH36" s="14" t="s">
        <v>17</v>
      </c>
      <c r="AI36" s="30">
        <v>43101</v>
      </c>
      <c r="AJ36" s="14">
        <v>1</v>
      </c>
      <c r="AK36" s="14" t="s">
        <v>1522</v>
      </c>
      <c r="AL36" s="14" t="s">
        <v>23</v>
      </c>
      <c r="AM36" s="14" t="s">
        <v>26</v>
      </c>
      <c r="AN36" s="16" t="s">
        <v>161</v>
      </c>
      <c r="AO36" s="14" t="s">
        <v>37</v>
      </c>
    </row>
    <row r="37" spans="1:41" x14ac:dyDescent="0.25">
      <c r="A37" s="14">
        <v>32</v>
      </c>
      <c r="B37" s="14" t="s">
        <v>167</v>
      </c>
      <c r="C37" s="14" t="s">
        <v>168</v>
      </c>
      <c r="D37" s="14">
        <v>1</v>
      </c>
      <c r="E37" s="14" t="s">
        <v>169</v>
      </c>
      <c r="F37" s="14">
        <v>30</v>
      </c>
      <c r="G37" s="14">
        <v>42</v>
      </c>
      <c r="H37" s="14">
        <v>98</v>
      </c>
      <c r="I37" s="16">
        <v>14</v>
      </c>
      <c r="J37" s="4">
        <f t="shared" si="0"/>
        <v>30.7</v>
      </c>
      <c r="K37" s="5">
        <f t="shared" si="1"/>
        <v>-98.233333333333334</v>
      </c>
      <c r="L37" s="12" t="str">
        <f t="shared" si="2"/>
        <v>30.7, -98.2333333333333</v>
      </c>
      <c r="M37" s="16">
        <v>1.3</v>
      </c>
      <c r="N37" s="18" t="s">
        <v>31</v>
      </c>
      <c r="O37" s="33">
        <v>26193</v>
      </c>
      <c r="P37" s="28" t="s">
        <v>15</v>
      </c>
      <c r="Q37" s="16">
        <v>1.3</v>
      </c>
      <c r="R37" s="29" t="s">
        <v>31</v>
      </c>
      <c r="S37" s="28">
        <v>14871</v>
      </c>
      <c r="T37" s="28" t="s">
        <v>16</v>
      </c>
      <c r="U37" s="14" t="s">
        <v>17</v>
      </c>
      <c r="V37" s="14" t="s">
        <v>17</v>
      </c>
      <c r="W37" s="14" t="s">
        <v>23</v>
      </c>
      <c r="X37" s="14" t="s">
        <v>21</v>
      </c>
      <c r="Y37" s="14" t="s">
        <v>23</v>
      </c>
      <c r="Z37" s="14" t="s">
        <v>23</v>
      </c>
      <c r="AA37" s="14" t="s">
        <v>23</v>
      </c>
      <c r="AB37" s="14" t="s">
        <v>20</v>
      </c>
      <c r="AC37" s="14" t="s">
        <v>170</v>
      </c>
      <c r="AD37" s="14">
        <v>30.719812999999998</v>
      </c>
      <c r="AE37" s="14">
        <v>-98.225515999999999</v>
      </c>
      <c r="AF37" s="14" t="str">
        <f t="shared" si="3"/>
        <v>30.719813, -98.225516</v>
      </c>
      <c r="AG37" s="14">
        <v>1</v>
      </c>
      <c r="AH37" s="14" t="s">
        <v>17</v>
      </c>
      <c r="AI37" s="30">
        <v>43313</v>
      </c>
      <c r="AJ37" s="14">
        <v>1</v>
      </c>
      <c r="AK37" s="14" t="s">
        <v>1521</v>
      </c>
      <c r="AL37" s="14" t="s">
        <v>1611</v>
      </c>
      <c r="AM37" s="14" t="s">
        <v>26</v>
      </c>
      <c r="AN37" s="16" t="s">
        <v>171</v>
      </c>
      <c r="AO37" s="14" t="s">
        <v>37</v>
      </c>
    </row>
    <row r="38" spans="1:41" x14ac:dyDescent="0.25">
      <c r="A38" s="14">
        <v>33</v>
      </c>
      <c r="B38" s="14" t="s">
        <v>172</v>
      </c>
      <c r="C38" s="14" t="s">
        <v>173</v>
      </c>
      <c r="D38" s="14">
        <v>1</v>
      </c>
      <c r="E38" s="14" t="s">
        <v>169</v>
      </c>
      <c r="F38" s="14">
        <v>30</v>
      </c>
      <c r="G38" s="14">
        <v>28</v>
      </c>
      <c r="H38" s="14">
        <v>98</v>
      </c>
      <c r="I38" s="16">
        <v>16</v>
      </c>
      <c r="J38" s="4">
        <f t="shared" ref="J38:J69" si="4">F38+G38/60</f>
        <v>30.466666666666665</v>
      </c>
      <c r="K38" s="5">
        <f t="shared" ref="K38:K69" si="5">-1*(H38+I38/60)</f>
        <v>-98.266666666666666</v>
      </c>
      <c r="L38" s="12" t="str">
        <f t="shared" si="2"/>
        <v>30.4666666666667, -98.2666666666667</v>
      </c>
      <c r="M38" s="16">
        <v>1.7</v>
      </c>
      <c r="N38" s="18" t="s">
        <v>31</v>
      </c>
      <c r="O38" s="33">
        <v>26193</v>
      </c>
      <c r="P38" s="28" t="s">
        <v>15</v>
      </c>
      <c r="Q38" s="16">
        <v>1.7</v>
      </c>
      <c r="R38" s="29" t="s">
        <v>31</v>
      </c>
      <c r="S38" s="28">
        <v>14817</v>
      </c>
      <c r="T38" s="28" t="s">
        <v>16</v>
      </c>
      <c r="U38" s="14" t="s">
        <v>17</v>
      </c>
      <c r="V38" s="14" t="s">
        <v>17</v>
      </c>
      <c r="W38" s="14" t="s">
        <v>23</v>
      </c>
      <c r="X38" s="14" t="s">
        <v>20</v>
      </c>
      <c r="Y38" s="14" t="s">
        <v>21</v>
      </c>
      <c r="Z38" s="14" t="s">
        <v>174</v>
      </c>
      <c r="AA38" s="14" t="s">
        <v>23</v>
      </c>
      <c r="AB38" s="14" t="s">
        <v>20</v>
      </c>
      <c r="AC38" s="14" t="s">
        <v>24</v>
      </c>
      <c r="AD38" s="14">
        <v>30.473181</v>
      </c>
      <c r="AE38" s="14">
        <v>-98.265426000000005</v>
      </c>
      <c r="AF38" s="14" t="str">
        <f t="shared" si="3"/>
        <v>30.473181, -98.265426</v>
      </c>
      <c r="AG38" s="14">
        <v>1</v>
      </c>
      <c r="AH38" s="14" t="s">
        <v>17</v>
      </c>
      <c r="AI38" s="30">
        <v>43313</v>
      </c>
      <c r="AJ38" s="14">
        <v>1</v>
      </c>
      <c r="AK38" s="14" t="s">
        <v>1523</v>
      </c>
      <c r="AL38" s="14" t="s">
        <v>23</v>
      </c>
      <c r="AM38" s="14" t="s">
        <v>26</v>
      </c>
      <c r="AN38" s="16" t="s">
        <v>175</v>
      </c>
      <c r="AO38" s="14" t="s">
        <v>28</v>
      </c>
    </row>
    <row r="39" spans="1:41" x14ac:dyDescent="0.25">
      <c r="A39" s="14">
        <v>34</v>
      </c>
      <c r="B39" s="14" t="s">
        <v>176</v>
      </c>
      <c r="C39" s="14" t="s">
        <v>177</v>
      </c>
      <c r="D39" s="14">
        <v>1</v>
      </c>
      <c r="E39" s="14" t="s">
        <v>178</v>
      </c>
      <c r="F39" s="14">
        <v>33</v>
      </c>
      <c r="G39" s="14">
        <v>0</v>
      </c>
      <c r="H39" s="14">
        <v>94</v>
      </c>
      <c r="I39" s="16">
        <v>38</v>
      </c>
      <c r="J39" s="4">
        <f t="shared" si="4"/>
        <v>33</v>
      </c>
      <c r="K39" s="5">
        <f t="shared" si="5"/>
        <v>-94.63333333333334</v>
      </c>
      <c r="L39" s="12" t="str">
        <f t="shared" si="2"/>
        <v>33, -94.6333333333333</v>
      </c>
      <c r="M39" s="16">
        <v>0</v>
      </c>
      <c r="N39" s="18" t="s">
        <v>18</v>
      </c>
      <c r="O39" s="16">
        <v>1971</v>
      </c>
      <c r="P39" s="28" t="s">
        <v>15</v>
      </c>
      <c r="Q39" s="16">
        <v>0</v>
      </c>
      <c r="R39" s="29" t="s">
        <v>18</v>
      </c>
      <c r="S39" s="16">
        <v>1971</v>
      </c>
      <c r="T39" s="28" t="s">
        <v>16</v>
      </c>
      <c r="U39" s="14" t="s">
        <v>50</v>
      </c>
      <c r="V39" s="14" t="s">
        <v>17</v>
      </c>
      <c r="W39" s="14" t="s">
        <v>1375</v>
      </c>
      <c r="X39" s="14" t="s">
        <v>21</v>
      </c>
      <c r="Y39" s="14" t="s">
        <v>23</v>
      </c>
      <c r="Z39" s="14" t="s">
        <v>23</v>
      </c>
      <c r="AA39" s="14" t="s">
        <v>23</v>
      </c>
      <c r="AB39" s="14" t="s">
        <v>20</v>
      </c>
      <c r="AC39" s="14" t="s">
        <v>24</v>
      </c>
      <c r="AD39" s="14">
        <v>32.999681000000002</v>
      </c>
      <c r="AE39" s="14">
        <v>-94.630266000000006</v>
      </c>
      <c r="AF39" s="14" t="str">
        <f t="shared" si="3"/>
        <v>32.999681, -94.630266</v>
      </c>
      <c r="AG39" s="14">
        <v>1</v>
      </c>
      <c r="AH39" s="14" t="s">
        <v>17</v>
      </c>
      <c r="AI39" s="30">
        <v>43831</v>
      </c>
      <c r="AJ39" s="14">
        <v>1</v>
      </c>
      <c r="AK39" s="14" t="s">
        <v>1461</v>
      </c>
      <c r="AL39" s="14" t="s">
        <v>23</v>
      </c>
      <c r="AM39" s="14" t="s">
        <v>58</v>
      </c>
      <c r="AN39" s="16" t="s">
        <v>179</v>
      </c>
      <c r="AO39" s="14" t="s">
        <v>28</v>
      </c>
    </row>
    <row r="40" spans="1:41" x14ac:dyDescent="0.25">
      <c r="A40" s="14">
        <v>35</v>
      </c>
      <c r="B40" s="14" t="s">
        <v>180</v>
      </c>
      <c r="C40" s="14" t="s">
        <v>181</v>
      </c>
      <c r="D40" s="14">
        <v>1</v>
      </c>
      <c r="E40" s="14" t="s">
        <v>178</v>
      </c>
      <c r="F40" s="14">
        <v>33</v>
      </c>
      <c r="G40" s="14">
        <v>1</v>
      </c>
      <c r="H40" s="14">
        <v>94</v>
      </c>
      <c r="I40" s="16">
        <v>17</v>
      </c>
      <c r="J40" s="4">
        <f t="shared" si="4"/>
        <v>33.016666666666666</v>
      </c>
      <c r="K40" s="5">
        <f t="shared" si="5"/>
        <v>-94.283333333333331</v>
      </c>
      <c r="L40" s="12" t="str">
        <f t="shared" si="2"/>
        <v>33.0166666666667, -94.2833333333333</v>
      </c>
      <c r="M40" s="16">
        <v>0</v>
      </c>
      <c r="N40" s="18" t="s">
        <v>18</v>
      </c>
      <c r="O40" s="16">
        <v>1971</v>
      </c>
      <c r="P40" s="28" t="s">
        <v>15</v>
      </c>
      <c r="Q40" s="16">
        <v>0</v>
      </c>
      <c r="R40" s="29" t="s">
        <v>18</v>
      </c>
      <c r="S40" s="16">
        <v>1971</v>
      </c>
      <c r="T40" s="28" t="s">
        <v>16</v>
      </c>
      <c r="U40" s="14" t="s">
        <v>50</v>
      </c>
      <c r="V40" s="14" t="s">
        <v>17</v>
      </c>
      <c r="W40" s="14" t="s">
        <v>1375</v>
      </c>
      <c r="X40" s="14" t="s">
        <v>21</v>
      </c>
      <c r="Y40" s="14" t="s">
        <v>23</v>
      </c>
      <c r="Z40" s="14" t="s">
        <v>23</v>
      </c>
      <c r="AA40" s="14" t="s">
        <v>23</v>
      </c>
      <c r="AB40" s="14" t="s">
        <v>21</v>
      </c>
      <c r="AC40" s="14" t="s">
        <v>23</v>
      </c>
      <c r="AD40" s="14">
        <v>32.974367999999998</v>
      </c>
      <c r="AE40" s="14">
        <v>-94.321370999999999</v>
      </c>
      <c r="AF40" s="14" t="str">
        <f t="shared" si="3"/>
        <v>32.974368, -94.321371</v>
      </c>
      <c r="AG40" s="14">
        <v>0.9</v>
      </c>
      <c r="AH40" s="14" t="s">
        <v>50</v>
      </c>
      <c r="AI40" s="30">
        <v>43525</v>
      </c>
      <c r="AJ40" s="14">
        <v>1</v>
      </c>
      <c r="AK40" s="14" t="s">
        <v>1524</v>
      </c>
      <c r="AL40" s="14" t="s">
        <v>1611</v>
      </c>
      <c r="AM40" s="14" t="s">
        <v>26</v>
      </c>
      <c r="AN40" s="16" t="s">
        <v>23</v>
      </c>
      <c r="AO40" s="18" t="s">
        <v>23</v>
      </c>
    </row>
    <row r="41" spans="1:41" x14ac:dyDescent="0.25">
      <c r="A41" s="14">
        <v>36</v>
      </c>
      <c r="B41" s="14" t="s">
        <v>182</v>
      </c>
      <c r="C41" s="14" t="s">
        <v>183</v>
      </c>
      <c r="D41" s="14">
        <v>1</v>
      </c>
      <c r="E41" s="14" t="s">
        <v>184</v>
      </c>
      <c r="F41" s="14">
        <v>31</v>
      </c>
      <c r="G41" s="14">
        <v>50</v>
      </c>
      <c r="H41" s="14">
        <v>95</v>
      </c>
      <c r="I41" s="16">
        <v>12</v>
      </c>
      <c r="J41" s="4">
        <f t="shared" si="4"/>
        <v>31.833333333333332</v>
      </c>
      <c r="K41" s="5">
        <f t="shared" si="5"/>
        <v>-95.2</v>
      </c>
      <c r="L41" s="12" t="str">
        <f t="shared" si="2"/>
        <v>31.8333333333333, -95.2</v>
      </c>
      <c r="M41" s="16" t="s">
        <v>104</v>
      </c>
      <c r="N41" s="18" t="s">
        <v>18</v>
      </c>
      <c r="O41" s="16">
        <v>1971</v>
      </c>
      <c r="P41" s="28" t="s">
        <v>15</v>
      </c>
      <c r="Q41" s="16">
        <v>5</v>
      </c>
      <c r="R41" s="29" t="s">
        <v>14</v>
      </c>
      <c r="S41" s="28">
        <v>13343</v>
      </c>
      <c r="T41" s="28" t="s">
        <v>16</v>
      </c>
      <c r="U41" s="14" t="s">
        <v>17</v>
      </c>
      <c r="V41" s="14" t="s">
        <v>17</v>
      </c>
      <c r="W41" s="14" t="s">
        <v>23</v>
      </c>
      <c r="X41" s="14" t="s">
        <v>21</v>
      </c>
      <c r="Y41" s="14" t="s">
        <v>23</v>
      </c>
      <c r="Z41" s="14" t="s">
        <v>23</v>
      </c>
      <c r="AA41" s="14" t="s">
        <v>23</v>
      </c>
      <c r="AB41" s="14" t="s">
        <v>20</v>
      </c>
      <c r="AC41" s="14" t="s">
        <v>24</v>
      </c>
      <c r="AD41" s="14">
        <v>31.846838000000002</v>
      </c>
      <c r="AE41" s="14">
        <v>-95.199566000000004</v>
      </c>
      <c r="AF41" s="14" t="str">
        <f t="shared" si="3"/>
        <v>31.846838, -95.199566</v>
      </c>
      <c r="AG41" s="14">
        <v>0.9</v>
      </c>
      <c r="AH41" s="14" t="s">
        <v>50</v>
      </c>
      <c r="AI41" s="30">
        <v>43466</v>
      </c>
      <c r="AJ41" s="14">
        <v>1</v>
      </c>
      <c r="AK41" s="14" t="s">
        <v>1525</v>
      </c>
      <c r="AL41" s="14" t="s">
        <v>1611</v>
      </c>
      <c r="AM41" s="14" t="s">
        <v>26</v>
      </c>
      <c r="AN41" s="16" t="s">
        <v>185</v>
      </c>
      <c r="AO41" s="14" t="s">
        <v>28</v>
      </c>
    </row>
    <row r="42" spans="1:41" x14ac:dyDescent="0.25">
      <c r="A42" s="14">
        <v>37</v>
      </c>
      <c r="B42" s="14" t="s">
        <v>186</v>
      </c>
      <c r="C42" s="14" t="s">
        <v>43</v>
      </c>
      <c r="D42" s="14">
        <v>1</v>
      </c>
      <c r="E42" s="14" t="s">
        <v>187</v>
      </c>
      <c r="F42" s="14">
        <v>33</v>
      </c>
      <c r="G42" s="14">
        <v>33</v>
      </c>
      <c r="H42" s="14">
        <v>98</v>
      </c>
      <c r="I42" s="16">
        <v>8</v>
      </c>
      <c r="J42" s="4">
        <f t="shared" si="4"/>
        <v>33.549999999999997</v>
      </c>
      <c r="K42" s="5">
        <f t="shared" si="5"/>
        <v>-98.13333333333334</v>
      </c>
      <c r="L42" s="12" t="str">
        <f t="shared" si="2"/>
        <v>33.55, -98.1333333333333</v>
      </c>
      <c r="M42" s="16" t="s">
        <v>1361</v>
      </c>
      <c r="N42" s="18" t="s">
        <v>18</v>
      </c>
      <c r="O42" s="16" t="s">
        <v>18</v>
      </c>
      <c r="P42" s="28" t="s">
        <v>15</v>
      </c>
      <c r="Q42" s="16" t="s">
        <v>1361</v>
      </c>
      <c r="R42" s="29" t="s">
        <v>18</v>
      </c>
      <c r="S42" s="28" t="s">
        <v>18</v>
      </c>
      <c r="T42" s="28" t="s">
        <v>16</v>
      </c>
      <c r="U42" s="14" t="s">
        <v>116</v>
      </c>
      <c r="V42" s="14" t="s">
        <v>17</v>
      </c>
      <c r="W42" s="14" t="s">
        <v>1376</v>
      </c>
      <c r="X42" s="14" t="s">
        <v>21</v>
      </c>
      <c r="Y42" s="14" t="s">
        <v>23</v>
      </c>
      <c r="Z42" s="14" t="s">
        <v>23</v>
      </c>
      <c r="AA42" s="14" t="s">
        <v>188</v>
      </c>
      <c r="AB42" s="14" t="s">
        <v>20</v>
      </c>
      <c r="AC42" s="14" t="s">
        <v>24</v>
      </c>
      <c r="AD42" s="14">
        <v>33.569524000000001</v>
      </c>
      <c r="AE42" s="14">
        <v>-98.125185000000002</v>
      </c>
      <c r="AF42" s="14" t="str">
        <f t="shared" si="3"/>
        <v>33.569524, -98.125185</v>
      </c>
      <c r="AG42" s="14">
        <v>0.9</v>
      </c>
      <c r="AH42" s="14" t="s">
        <v>50</v>
      </c>
      <c r="AI42" s="30">
        <v>42186</v>
      </c>
      <c r="AJ42" s="14">
        <v>1</v>
      </c>
      <c r="AK42" s="14" t="s">
        <v>1524</v>
      </c>
      <c r="AL42" s="14" t="s">
        <v>1611</v>
      </c>
      <c r="AM42" s="14" t="s">
        <v>26</v>
      </c>
      <c r="AN42" s="16" t="s">
        <v>189</v>
      </c>
      <c r="AO42" s="14" t="s">
        <v>28</v>
      </c>
    </row>
    <row r="43" spans="1:41" x14ac:dyDescent="0.25">
      <c r="A43" s="14">
        <v>38</v>
      </c>
      <c r="B43" s="14" t="s">
        <v>190</v>
      </c>
      <c r="C43" s="14" t="s">
        <v>191</v>
      </c>
      <c r="D43" s="14">
        <v>1</v>
      </c>
      <c r="E43" s="14" t="s">
        <v>192</v>
      </c>
      <c r="F43" s="14">
        <v>35</v>
      </c>
      <c r="G43" s="14">
        <v>7</v>
      </c>
      <c r="H43" s="14">
        <v>100</v>
      </c>
      <c r="I43" s="16">
        <v>17</v>
      </c>
      <c r="J43" s="4">
        <f t="shared" si="4"/>
        <v>35.116666666666667</v>
      </c>
      <c r="K43" s="5">
        <f t="shared" si="5"/>
        <v>-100.28333333333333</v>
      </c>
      <c r="L43" s="12" t="str">
        <f t="shared" si="2"/>
        <v>35.1166666666667, -100.283333333333</v>
      </c>
      <c r="M43" s="16">
        <v>2.2000000000000002</v>
      </c>
      <c r="N43" s="18" t="s">
        <v>31</v>
      </c>
      <c r="O43" s="16">
        <v>1972</v>
      </c>
      <c r="P43" s="28" t="s">
        <v>15</v>
      </c>
      <c r="Q43" s="16">
        <v>3.1</v>
      </c>
      <c r="R43" s="29" t="s">
        <v>31</v>
      </c>
      <c r="S43" s="16">
        <v>1963</v>
      </c>
      <c r="T43" s="28" t="s">
        <v>16</v>
      </c>
      <c r="U43" s="14" t="s">
        <v>17</v>
      </c>
      <c r="V43" s="14" t="s">
        <v>17</v>
      </c>
      <c r="W43" s="14" t="s">
        <v>1377</v>
      </c>
      <c r="X43" s="14" t="s">
        <v>21</v>
      </c>
      <c r="Y43" s="14" t="s">
        <v>23</v>
      </c>
      <c r="Z43" s="14" t="s">
        <v>23</v>
      </c>
      <c r="AA43" s="14" t="s">
        <v>23</v>
      </c>
      <c r="AB43" s="14" t="s">
        <v>20</v>
      </c>
      <c r="AC43" s="14" t="s">
        <v>24</v>
      </c>
      <c r="AD43" s="14">
        <v>35.130208000000003</v>
      </c>
      <c r="AE43" s="14">
        <v>-100.296454</v>
      </c>
      <c r="AF43" s="14" t="str">
        <f t="shared" si="3"/>
        <v>35.130208, -100.296454</v>
      </c>
      <c r="AG43" s="14">
        <v>1</v>
      </c>
      <c r="AH43" s="14" t="s">
        <v>71</v>
      </c>
      <c r="AI43" s="30">
        <v>43831</v>
      </c>
      <c r="AJ43" s="14">
        <v>1</v>
      </c>
      <c r="AK43" s="14" t="s">
        <v>1524</v>
      </c>
      <c r="AL43" s="14" t="s">
        <v>193</v>
      </c>
      <c r="AM43" s="14" t="s">
        <v>26</v>
      </c>
      <c r="AN43" s="34" t="s">
        <v>194</v>
      </c>
      <c r="AO43" s="14" t="s">
        <v>37</v>
      </c>
    </row>
    <row r="44" spans="1:41" x14ac:dyDescent="0.25">
      <c r="A44" s="14">
        <v>39</v>
      </c>
      <c r="B44" s="14" t="s">
        <v>195</v>
      </c>
      <c r="C44" s="14" t="s">
        <v>196</v>
      </c>
      <c r="D44" s="14">
        <v>1</v>
      </c>
      <c r="E44" s="14" t="s">
        <v>192</v>
      </c>
      <c r="F44" s="14">
        <v>35</v>
      </c>
      <c r="G44" s="14">
        <v>3</v>
      </c>
      <c r="H44" s="14">
        <v>100</v>
      </c>
      <c r="I44" s="16">
        <v>8</v>
      </c>
      <c r="J44" s="4">
        <f t="shared" si="4"/>
        <v>35.049999999999997</v>
      </c>
      <c r="K44" s="5">
        <f t="shared" si="5"/>
        <v>-100.13333333333334</v>
      </c>
      <c r="L44" s="12" t="str">
        <f t="shared" si="2"/>
        <v>35.05, -100.133333333333</v>
      </c>
      <c r="M44" s="16">
        <v>2.5</v>
      </c>
      <c r="N44" s="18" t="s">
        <v>31</v>
      </c>
      <c r="O44" s="28">
        <v>26108</v>
      </c>
      <c r="P44" s="28" t="s">
        <v>15</v>
      </c>
      <c r="Q44" s="16">
        <v>2.5</v>
      </c>
      <c r="R44" s="29" t="s">
        <v>31</v>
      </c>
      <c r="S44" s="28">
        <v>26108</v>
      </c>
      <c r="T44" s="28" t="s">
        <v>16</v>
      </c>
      <c r="U44" s="14" t="s">
        <v>17</v>
      </c>
      <c r="V44" s="14" t="s">
        <v>17</v>
      </c>
      <c r="W44" s="14" t="s">
        <v>23</v>
      </c>
      <c r="X44" s="14" t="s">
        <v>21</v>
      </c>
      <c r="Y44" s="14" t="s">
        <v>23</v>
      </c>
      <c r="Z44" s="14" t="s">
        <v>23</v>
      </c>
      <c r="AA44" s="14" t="s">
        <v>23</v>
      </c>
      <c r="AB44" s="14" t="s">
        <v>20</v>
      </c>
      <c r="AC44" s="14" t="s">
        <v>149</v>
      </c>
      <c r="AD44" s="14">
        <v>35.057606999999997</v>
      </c>
      <c r="AE44" s="14">
        <v>-100.142348</v>
      </c>
      <c r="AF44" s="14" t="str">
        <f t="shared" si="3"/>
        <v>35.057607, -100.142348</v>
      </c>
      <c r="AG44" s="14">
        <v>1</v>
      </c>
      <c r="AH44" s="14" t="s">
        <v>17</v>
      </c>
      <c r="AI44" s="30">
        <v>43831</v>
      </c>
      <c r="AJ44" s="14">
        <v>1</v>
      </c>
      <c r="AK44" s="14" t="s">
        <v>1523</v>
      </c>
      <c r="AL44" s="14" t="s">
        <v>1536</v>
      </c>
      <c r="AM44" s="14" t="s">
        <v>26</v>
      </c>
      <c r="AN44" s="34" t="s">
        <v>197</v>
      </c>
      <c r="AO44" s="14" t="s">
        <v>37</v>
      </c>
    </row>
    <row r="45" spans="1:41" x14ac:dyDescent="0.25">
      <c r="A45" s="14">
        <v>40</v>
      </c>
      <c r="B45" s="14" t="s">
        <v>198</v>
      </c>
      <c r="C45" s="14" t="s">
        <v>199</v>
      </c>
      <c r="D45" s="14">
        <v>1</v>
      </c>
      <c r="E45" s="14" t="s">
        <v>192</v>
      </c>
      <c r="F45" s="14">
        <v>34</v>
      </c>
      <c r="G45" s="14">
        <v>59</v>
      </c>
      <c r="H45" s="14">
        <v>100</v>
      </c>
      <c r="I45" s="16">
        <v>21</v>
      </c>
      <c r="J45" s="4">
        <f t="shared" si="4"/>
        <v>34.983333333333334</v>
      </c>
      <c r="K45" s="5">
        <f t="shared" si="5"/>
        <v>-100.35</v>
      </c>
      <c r="L45" s="12" t="str">
        <f t="shared" si="2"/>
        <v>34.9833333333333, -100.35</v>
      </c>
      <c r="M45" s="16">
        <v>0.25</v>
      </c>
      <c r="N45" s="18" t="s">
        <v>31</v>
      </c>
      <c r="O45" s="28">
        <v>26108</v>
      </c>
      <c r="P45" s="28" t="s">
        <v>15</v>
      </c>
      <c r="Q45" s="16">
        <v>1.7</v>
      </c>
      <c r="R45" s="29" t="s">
        <v>31</v>
      </c>
      <c r="S45" s="28">
        <v>24610</v>
      </c>
      <c r="T45" s="28" t="s">
        <v>16</v>
      </c>
      <c r="U45" s="14" t="s">
        <v>17</v>
      </c>
      <c r="V45" s="14" t="s">
        <v>17</v>
      </c>
      <c r="W45" s="14" t="s">
        <v>23</v>
      </c>
      <c r="X45" s="14" t="s">
        <v>21</v>
      </c>
      <c r="Y45" s="14" t="s">
        <v>23</v>
      </c>
      <c r="Z45" s="14" t="s">
        <v>23</v>
      </c>
      <c r="AA45" s="14" t="s">
        <v>23</v>
      </c>
      <c r="AB45" s="14" t="s">
        <v>20</v>
      </c>
      <c r="AC45" s="14" t="s">
        <v>24</v>
      </c>
      <c r="AD45" s="14">
        <v>34.988259999999997</v>
      </c>
      <c r="AE45" s="14">
        <v>-100.34588100000001</v>
      </c>
      <c r="AF45" s="14" t="str">
        <f t="shared" si="3"/>
        <v>34.98826, -100.345881</v>
      </c>
      <c r="AG45" s="14">
        <v>1</v>
      </c>
      <c r="AH45" s="14" t="s">
        <v>50</v>
      </c>
      <c r="AI45" s="30">
        <v>43831</v>
      </c>
      <c r="AJ45" s="14">
        <v>1</v>
      </c>
      <c r="AK45" s="14" t="s">
        <v>1524</v>
      </c>
      <c r="AL45" s="14" t="s">
        <v>1537</v>
      </c>
      <c r="AM45" s="14" t="s">
        <v>26</v>
      </c>
      <c r="AN45" s="16" t="s">
        <v>200</v>
      </c>
      <c r="AO45" s="14" t="s">
        <v>37</v>
      </c>
    </row>
    <row r="46" spans="1:41" x14ac:dyDescent="0.25">
      <c r="A46" s="14">
        <v>41</v>
      </c>
      <c r="B46" s="14" t="s">
        <v>201</v>
      </c>
      <c r="C46" s="14" t="s">
        <v>202</v>
      </c>
      <c r="D46" s="14">
        <v>1</v>
      </c>
      <c r="E46" s="14" t="s">
        <v>192</v>
      </c>
      <c r="F46" s="14">
        <v>34</v>
      </c>
      <c r="G46" s="14">
        <v>52</v>
      </c>
      <c r="H46" s="14">
        <v>100</v>
      </c>
      <c r="I46" s="16">
        <v>24</v>
      </c>
      <c r="J46" s="4">
        <f t="shared" si="4"/>
        <v>34.866666666666667</v>
      </c>
      <c r="K46" s="5">
        <f t="shared" si="5"/>
        <v>-100.4</v>
      </c>
      <c r="L46" s="12" t="str">
        <f t="shared" si="2"/>
        <v>34.8666666666667, -100.4</v>
      </c>
      <c r="M46" s="16">
        <v>0.12</v>
      </c>
      <c r="N46" s="18" t="s">
        <v>31</v>
      </c>
      <c r="O46" s="28">
        <v>26108</v>
      </c>
      <c r="P46" s="28" t="s">
        <v>15</v>
      </c>
      <c r="Q46" s="16">
        <v>1.3</v>
      </c>
      <c r="R46" s="29" t="s">
        <v>31</v>
      </c>
      <c r="S46" s="28">
        <v>24496</v>
      </c>
      <c r="T46" s="28" t="s">
        <v>16</v>
      </c>
      <c r="U46" s="14" t="s">
        <v>17</v>
      </c>
      <c r="V46" s="14" t="s">
        <v>17</v>
      </c>
      <c r="W46" s="14" t="s">
        <v>23</v>
      </c>
      <c r="X46" s="14" t="s">
        <v>21</v>
      </c>
      <c r="Y46" s="14" t="s">
        <v>23</v>
      </c>
      <c r="Z46" s="14" t="s">
        <v>23</v>
      </c>
      <c r="AA46" s="14" t="s">
        <v>203</v>
      </c>
      <c r="AB46" s="14" t="s">
        <v>20</v>
      </c>
      <c r="AC46" s="14" t="s">
        <v>24</v>
      </c>
      <c r="AD46" s="14">
        <v>34.876665000000003</v>
      </c>
      <c r="AE46" s="14">
        <v>-100.388994</v>
      </c>
      <c r="AF46" s="14" t="str">
        <f t="shared" si="3"/>
        <v>34.876665, -100.388994</v>
      </c>
      <c r="AG46" s="14">
        <v>1</v>
      </c>
      <c r="AH46" s="14" t="s">
        <v>17</v>
      </c>
      <c r="AI46" s="30">
        <v>43831</v>
      </c>
      <c r="AJ46" s="14">
        <v>1</v>
      </c>
      <c r="AK46" s="14" t="s">
        <v>1523</v>
      </c>
      <c r="AL46" s="14" t="s">
        <v>1538</v>
      </c>
      <c r="AM46" s="14" t="s">
        <v>26</v>
      </c>
      <c r="AN46" s="16" t="s">
        <v>204</v>
      </c>
      <c r="AO46" s="14" t="s">
        <v>37</v>
      </c>
    </row>
    <row r="47" spans="1:41" x14ac:dyDescent="0.25">
      <c r="A47" s="14">
        <v>42</v>
      </c>
      <c r="B47" s="14" t="s">
        <v>205</v>
      </c>
      <c r="C47" s="14" t="s">
        <v>206</v>
      </c>
      <c r="D47" s="14">
        <v>1</v>
      </c>
      <c r="E47" s="14" t="s">
        <v>192</v>
      </c>
      <c r="F47" s="14">
        <v>34</v>
      </c>
      <c r="G47" s="14">
        <v>51</v>
      </c>
      <c r="H47" s="14">
        <v>100</v>
      </c>
      <c r="I47" s="16">
        <v>21</v>
      </c>
      <c r="J47" s="4">
        <f t="shared" si="4"/>
        <v>34.85</v>
      </c>
      <c r="K47" s="5">
        <f t="shared" si="5"/>
        <v>-100.35</v>
      </c>
      <c r="L47" s="12" t="str">
        <f t="shared" si="2"/>
        <v>34.85, -100.35</v>
      </c>
      <c r="M47" s="16">
        <v>0.1</v>
      </c>
      <c r="N47" s="18" t="s">
        <v>31</v>
      </c>
      <c r="O47" s="28">
        <v>26108</v>
      </c>
      <c r="P47" s="28" t="s">
        <v>15</v>
      </c>
      <c r="Q47" s="16">
        <v>3</v>
      </c>
      <c r="R47" s="29" t="s">
        <v>14</v>
      </c>
      <c r="S47" s="28">
        <v>14154</v>
      </c>
      <c r="T47" s="28" t="s">
        <v>16</v>
      </c>
      <c r="U47" s="14" t="s">
        <v>17</v>
      </c>
      <c r="V47" s="14" t="s">
        <v>17</v>
      </c>
      <c r="W47" s="14" t="s">
        <v>1378</v>
      </c>
      <c r="X47" s="14" t="s">
        <v>21</v>
      </c>
      <c r="Y47" s="14" t="s">
        <v>23</v>
      </c>
      <c r="Z47" s="14" t="s">
        <v>23</v>
      </c>
      <c r="AA47" s="14" t="s">
        <v>23</v>
      </c>
      <c r="AB47" s="14" t="s">
        <v>20</v>
      </c>
      <c r="AC47" s="14" t="s">
        <v>24</v>
      </c>
      <c r="AD47" s="14">
        <v>34.842503000000001</v>
      </c>
      <c r="AE47" s="14">
        <v>-100.346378</v>
      </c>
      <c r="AF47" s="14" t="str">
        <f t="shared" si="3"/>
        <v>34.842503, -100.346378</v>
      </c>
      <c r="AG47" s="14">
        <v>1</v>
      </c>
      <c r="AH47" s="14" t="s">
        <v>50</v>
      </c>
      <c r="AI47" s="30">
        <v>43831</v>
      </c>
      <c r="AJ47" s="14">
        <v>0.9</v>
      </c>
      <c r="AK47" s="14" t="s">
        <v>1524</v>
      </c>
      <c r="AL47" s="14" t="s">
        <v>207</v>
      </c>
      <c r="AM47" s="14" t="s">
        <v>208</v>
      </c>
      <c r="AN47" s="16" t="s">
        <v>209</v>
      </c>
      <c r="AO47" s="14" t="s">
        <v>37</v>
      </c>
    </row>
    <row r="48" spans="1:41" x14ac:dyDescent="0.25">
      <c r="A48" s="14">
        <v>43</v>
      </c>
      <c r="B48" s="14" t="s">
        <v>210</v>
      </c>
      <c r="C48" s="14" t="s">
        <v>211</v>
      </c>
      <c r="D48" s="14">
        <v>1</v>
      </c>
      <c r="E48" s="14" t="s">
        <v>192</v>
      </c>
      <c r="F48" s="14">
        <v>34</v>
      </c>
      <c r="G48" s="14">
        <v>51</v>
      </c>
      <c r="H48" s="14">
        <v>100</v>
      </c>
      <c r="I48" s="16">
        <v>4</v>
      </c>
      <c r="J48" s="4">
        <f t="shared" si="4"/>
        <v>34.85</v>
      </c>
      <c r="K48" s="5">
        <f t="shared" si="5"/>
        <v>-100.06666666666666</v>
      </c>
      <c r="L48" s="12" t="str">
        <f t="shared" si="2"/>
        <v>34.85, -100.066666666667</v>
      </c>
      <c r="M48" s="16">
        <v>0.08</v>
      </c>
      <c r="N48" s="18" t="s">
        <v>31</v>
      </c>
      <c r="O48" s="28">
        <v>26108</v>
      </c>
      <c r="P48" s="28" t="s">
        <v>15</v>
      </c>
      <c r="Q48" s="16">
        <v>1.4</v>
      </c>
      <c r="R48" s="29" t="s">
        <v>31</v>
      </c>
      <c r="S48" s="28">
        <v>24484</v>
      </c>
      <c r="T48" s="28" t="s">
        <v>16</v>
      </c>
      <c r="U48" s="14" t="s">
        <v>17</v>
      </c>
      <c r="V48" s="14" t="s">
        <v>17</v>
      </c>
      <c r="W48" s="14" t="s">
        <v>23</v>
      </c>
      <c r="X48" s="14" t="s">
        <v>21</v>
      </c>
      <c r="Y48" s="14" t="s">
        <v>23</v>
      </c>
      <c r="Z48" s="14" t="s">
        <v>23</v>
      </c>
      <c r="AA48" s="14" t="s">
        <v>23</v>
      </c>
      <c r="AB48" s="14" t="s">
        <v>20</v>
      </c>
      <c r="AC48" s="14" t="s">
        <v>24</v>
      </c>
      <c r="AD48" s="14">
        <v>34.848314999999999</v>
      </c>
      <c r="AE48" s="14">
        <v>-100.062825</v>
      </c>
      <c r="AF48" s="14" t="str">
        <f t="shared" si="3"/>
        <v>34.848315, -100.062825</v>
      </c>
      <c r="AG48" s="14">
        <v>1</v>
      </c>
      <c r="AH48" s="14" t="s">
        <v>17</v>
      </c>
      <c r="AI48" s="30">
        <v>43831</v>
      </c>
      <c r="AJ48" s="14">
        <v>1</v>
      </c>
      <c r="AK48" s="14" t="s">
        <v>1524</v>
      </c>
      <c r="AL48" s="14" t="s">
        <v>212</v>
      </c>
      <c r="AM48" s="14" t="s">
        <v>208</v>
      </c>
      <c r="AN48" s="16" t="s">
        <v>213</v>
      </c>
      <c r="AO48" s="14" t="s">
        <v>37</v>
      </c>
    </row>
    <row r="49" spans="1:41" x14ac:dyDescent="0.25">
      <c r="A49" s="14">
        <v>44</v>
      </c>
      <c r="B49" s="14" t="s">
        <v>214</v>
      </c>
      <c r="C49" s="14" t="s">
        <v>215</v>
      </c>
      <c r="D49" s="14">
        <v>1</v>
      </c>
      <c r="E49" s="14" t="s">
        <v>216</v>
      </c>
      <c r="F49" s="14">
        <v>29</v>
      </c>
      <c r="G49" s="14">
        <v>55</v>
      </c>
      <c r="H49" s="14">
        <v>98</v>
      </c>
      <c r="I49" s="16">
        <v>27</v>
      </c>
      <c r="J49" s="4">
        <f t="shared" si="4"/>
        <v>29.916666666666668</v>
      </c>
      <c r="K49" s="5">
        <f t="shared" si="5"/>
        <v>-98.45</v>
      </c>
      <c r="L49" s="12" t="str">
        <f t="shared" si="2"/>
        <v>29.9166666666667, -98.45</v>
      </c>
      <c r="M49" s="16">
        <v>5.5</v>
      </c>
      <c r="N49" s="18" t="s">
        <v>31</v>
      </c>
      <c r="O49" s="30">
        <v>25781</v>
      </c>
      <c r="P49" s="28" t="s">
        <v>15</v>
      </c>
      <c r="Q49" s="16">
        <v>11</v>
      </c>
      <c r="R49" s="29" t="s">
        <v>31</v>
      </c>
      <c r="S49" s="32">
        <v>16497</v>
      </c>
      <c r="T49" s="28" t="s">
        <v>16</v>
      </c>
      <c r="U49" s="14" t="s">
        <v>17</v>
      </c>
      <c r="V49" s="14" t="s">
        <v>18</v>
      </c>
      <c r="W49" s="14" t="s">
        <v>19</v>
      </c>
      <c r="X49" s="14" t="s">
        <v>20</v>
      </c>
      <c r="Y49" s="14" t="s">
        <v>21</v>
      </c>
      <c r="Z49" s="14" t="s">
        <v>217</v>
      </c>
      <c r="AA49" s="14" t="s">
        <v>23</v>
      </c>
      <c r="AB49" s="14" t="s">
        <v>20</v>
      </c>
      <c r="AC49" s="14" t="s">
        <v>24</v>
      </c>
      <c r="AD49" s="14">
        <v>29.90682</v>
      </c>
      <c r="AE49" s="14">
        <v>-98.444202000000004</v>
      </c>
      <c r="AF49" s="14" t="str">
        <f t="shared" si="3"/>
        <v>29.90682, -98.444202</v>
      </c>
      <c r="AG49" s="14">
        <v>0.9</v>
      </c>
      <c r="AH49" s="14" t="s">
        <v>17</v>
      </c>
      <c r="AI49" s="30">
        <v>43770</v>
      </c>
      <c r="AJ49" s="14">
        <v>1</v>
      </c>
      <c r="AK49" s="14" t="s">
        <v>1523</v>
      </c>
      <c r="AL49" s="14" t="s">
        <v>23</v>
      </c>
      <c r="AM49" s="14" t="s">
        <v>26</v>
      </c>
      <c r="AN49" s="16" t="s">
        <v>218</v>
      </c>
      <c r="AO49" s="14" t="s">
        <v>28</v>
      </c>
    </row>
    <row r="50" spans="1:41" x14ac:dyDescent="0.25">
      <c r="A50" s="14">
        <v>45</v>
      </c>
      <c r="B50" s="14" t="s">
        <v>219</v>
      </c>
      <c r="C50" s="14" t="s">
        <v>220</v>
      </c>
      <c r="D50" s="14">
        <v>1</v>
      </c>
      <c r="E50" s="14" t="s">
        <v>216</v>
      </c>
      <c r="F50" s="14">
        <v>29</v>
      </c>
      <c r="G50" s="14">
        <v>50</v>
      </c>
      <c r="H50" s="14">
        <v>98</v>
      </c>
      <c r="I50" s="16">
        <v>30</v>
      </c>
      <c r="J50" s="4">
        <f t="shared" si="4"/>
        <v>29.833333333333332</v>
      </c>
      <c r="K50" s="5">
        <f t="shared" si="5"/>
        <v>-98.5</v>
      </c>
      <c r="L50" s="12" t="str">
        <f t="shared" si="2"/>
        <v>29.8333333333333, -98.5</v>
      </c>
      <c r="M50" s="16">
        <v>0.8</v>
      </c>
      <c r="N50" s="18" t="s">
        <v>31</v>
      </c>
      <c r="O50" s="28">
        <v>25798</v>
      </c>
      <c r="P50" s="28" t="s">
        <v>15</v>
      </c>
      <c r="Q50" s="16">
        <v>2.8</v>
      </c>
      <c r="R50" s="29" t="s">
        <v>31</v>
      </c>
      <c r="S50" s="28">
        <v>16273</v>
      </c>
      <c r="T50" s="28" t="s">
        <v>16</v>
      </c>
      <c r="U50" s="14" t="s">
        <v>17</v>
      </c>
      <c r="V50" s="14" t="s">
        <v>17</v>
      </c>
      <c r="W50" s="14" t="s">
        <v>23</v>
      </c>
      <c r="X50" s="14" t="s">
        <v>20</v>
      </c>
      <c r="Y50" s="14" t="s">
        <v>20</v>
      </c>
      <c r="Z50" s="14" t="s">
        <v>221</v>
      </c>
      <c r="AA50" s="14" t="s">
        <v>23</v>
      </c>
      <c r="AB50" s="14" t="s">
        <v>20</v>
      </c>
      <c r="AC50" s="14" t="s">
        <v>24</v>
      </c>
      <c r="AD50" s="14">
        <v>29.855145</v>
      </c>
      <c r="AE50" s="14">
        <v>-98.489973000000006</v>
      </c>
      <c r="AF50" s="14" t="str">
        <f t="shared" si="3"/>
        <v>29.855145, -98.489973</v>
      </c>
      <c r="AG50" s="14">
        <v>1</v>
      </c>
      <c r="AH50" s="14" t="s">
        <v>17</v>
      </c>
      <c r="AI50" s="30">
        <v>43770</v>
      </c>
      <c r="AJ50" s="14">
        <v>1</v>
      </c>
      <c r="AK50" s="14" t="s">
        <v>1523</v>
      </c>
      <c r="AL50" s="14" t="s">
        <v>222</v>
      </c>
      <c r="AM50" s="14" t="s">
        <v>26</v>
      </c>
      <c r="AN50" s="16" t="s">
        <v>223</v>
      </c>
      <c r="AO50" s="14" t="s">
        <v>224</v>
      </c>
    </row>
    <row r="51" spans="1:41" x14ac:dyDescent="0.25">
      <c r="A51" s="14">
        <v>46</v>
      </c>
      <c r="B51" s="14" t="s">
        <v>225</v>
      </c>
      <c r="C51" s="14" t="s">
        <v>226</v>
      </c>
      <c r="D51" s="14">
        <v>1</v>
      </c>
      <c r="E51" s="14" t="s">
        <v>216</v>
      </c>
      <c r="F51" s="14">
        <v>29</v>
      </c>
      <c r="G51" s="14">
        <v>56</v>
      </c>
      <c r="H51" s="14">
        <v>98</v>
      </c>
      <c r="I51" s="16">
        <v>22</v>
      </c>
      <c r="J51" s="4">
        <f t="shared" si="4"/>
        <v>29.933333333333334</v>
      </c>
      <c r="K51" s="5">
        <f t="shared" si="5"/>
        <v>-98.36666666666666</v>
      </c>
      <c r="L51" s="12" t="str">
        <f t="shared" si="2"/>
        <v>29.9333333333333, -98.3666666666667</v>
      </c>
      <c r="M51" s="16">
        <v>1.1000000000000001</v>
      </c>
      <c r="N51" s="18" t="s">
        <v>31</v>
      </c>
      <c r="O51" s="32">
        <v>25781</v>
      </c>
      <c r="P51" s="28" t="s">
        <v>15</v>
      </c>
      <c r="Q51" s="16">
        <v>3.9</v>
      </c>
      <c r="R51" s="29" t="s">
        <v>31</v>
      </c>
      <c r="S51" s="32">
        <v>15980</v>
      </c>
      <c r="T51" s="28" t="s">
        <v>16</v>
      </c>
      <c r="U51" s="14" t="s">
        <v>17</v>
      </c>
      <c r="V51" s="14" t="s">
        <v>17</v>
      </c>
      <c r="W51" s="14" t="s">
        <v>23</v>
      </c>
      <c r="X51" s="14" t="s">
        <v>20</v>
      </c>
      <c r="Y51" s="14" t="s">
        <v>21</v>
      </c>
      <c r="Z51" s="14" t="s">
        <v>217</v>
      </c>
      <c r="AA51" s="14" t="s">
        <v>23</v>
      </c>
      <c r="AB51" s="14" t="s">
        <v>20</v>
      </c>
      <c r="AC51" s="14" t="s">
        <v>149</v>
      </c>
      <c r="AD51" s="14">
        <v>29.924426</v>
      </c>
      <c r="AE51" s="14">
        <v>-98.373250999999996</v>
      </c>
      <c r="AF51" s="14" t="str">
        <f t="shared" si="3"/>
        <v>29.924426, -98.373251</v>
      </c>
      <c r="AG51" s="14">
        <v>1</v>
      </c>
      <c r="AH51" s="14" t="s">
        <v>17</v>
      </c>
      <c r="AI51" s="30">
        <v>43770</v>
      </c>
      <c r="AJ51" s="14">
        <v>1</v>
      </c>
      <c r="AK51" s="14" t="s">
        <v>1523</v>
      </c>
      <c r="AL51" s="14" t="s">
        <v>1529</v>
      </c>
      <c r="AM51" s="14" t="s">
        <v>26</v>
      </c>
      <c r="AN51" s="16" t="s">
        <v>227</v>
      </c>
      <c r="AO51" s="14" t="s">
        <v>37</v>
      </c>
    </row>
    <row r="52" spans="1:41" x14ac:dyDescent="0.25">
      <c r="A52" s="14">
        <v>47</v>
      </c>
      <c r="B52" s="14" t="s">
        <v>228</v>
      </c>
      <c r="C52" s="14" t="s">
        <v>229</v>
      </c>
      <c r="D52" s="14">
        <v>1</v>
      </c>
      <c r="E52" s="14" t="s">
        <v>216</v>
      </c>
      <c r="F52" s="14">
        <v>29</v>
      </c>
      <c r="G52" s="14">
        <v>54</v>
      </c>
      <c r="H52" s="14">
        <v>98</v>
      </c>
      <c r="I52" s="16">
        <v>19</v>
      </c>
      <c r="J52" s="4">
        <f t="shared" si="4"/>
        <v>29.9</v>
      </c>
      <c r="K52" s="5">
        <f t="shared" si="5"/>
        <v>-98.316666666666663</v>
      </c>
      <c r="L52" s="12" t="str">
        <f t="shared" si="2"/>
        <v>29.9, -98.3166666666667</v>
      </c>
      <c r="M52" s="16">
        <v>22</v>
      </c>
      <c r="N52" s="29" t="s">
        <v>31</v>
      </c>
      <c r="O52" s="28">
        <v>20115</v>
      </c>
      <c r="P52" s="28" t="s">
        <v>15</v>
      </c>
      <c r="Q52" s="16">
        <v>22</v>
      </c>
      <c r="R52" s="29" t="s">
        <v>31</v>
      </c>
      <c r="S52" s="28">
        <v>20115</v>
      </c>
      <c r="T52" s="28" t="s">
        <v>16</v>
      </c>
      <c r="U52" s="14" t="s">
        <v>230</v>
      </c>
      <c r="V52" s="14" t="s">
        <v>230</v>
      </c>
      <c r="W52" s="14" t="s">
        <v>23</v>
      </c>
      <c r="X52" s="14" t="s">
        <v>20</v>
      </c>
      <c r="Y52" s="14" t="s">
        <v>21</v>
      </c>
      <c r="Z52" s="14" t="s">
        <v>231</v>
      </c>
      <c r="AA52" s="14" t="s">
        <v>23</v>
      </c>
      <c r="AB52" s="14" t="s">
        <v>20</v>
      </c>
      <c r="AC52" s="14" t="s">
        <v>232</v>
      </c>
      <c r="AD52" s="14">
        <v>29.893433000000002</v>
      </c>
      <c r="AE52" s="14">
        <v>-98.322119000000001</v>
      </c>
      <c r="AF52" s="14" t="str">
        <f t="shared" si="3"/>
        <v>29.893433, -98.322119</v>
      </c>
      <c r="AG52" s="14">
        <v>1</v>
      </c>
      <c r="AH52" s="14" t="s">
        <v>230</v>
      </c>
      <c r="AI52" s="30">
        <v>43770</v>
      </c>
      <c r="AJ52" s="14">
        <v>1</v>
      </c>
      <c r="AK52" s="14" t="s">
        <v>1523</v>
      </c>
      <c r="AL52" s="14" t="s">
        <v>1612</v>
      </c>
      <c r="AM52" s="14" t="s">
        <v>233</v>
      </c>
      <c r="AN52" s="16" t="s">
        <v>234</v>
      </c>
      <c r="AO52" s="14" t="s">
        <v>28</v>
      </c>
    </row>
    <row r="53" spans="1:41" x14ac:dyDescent="0.25">
      <c r="A53" s="14">
        <v>48</v>
      </c>
      <c r="B53" s="14" t="s">
        <v>235</v>
      </c>
      <c r="C53" s="14" t="s">
        <v>236</v>
      </c>
      <c r="D53" s="14">
        <v>1</v>
      </c>
      <c r="E53" s="14" t="s">
        <v>216</v>
      </c>
      <c r="F53" s="14">
        <v>29</v>
      </c>
      <c r="G53" s="14">
        <v>54</v>
      </c>
      <c r="H53" s="14">
        <v>98</v>
      </c>
      <c r="I53" s="16">
        <v>15</v>
      </c>
      <c r="J53" s="4">
        <f t="shared" si="4"/>
        <v>29.9</v>
      </c>
      <c r="K53" s="5">
        <f t="shared" si="5"/>
        <v>-98.25</v>
      </c>
      <c r="L53" s="12" t="str">
        <f t="shared" si="2"/>
        <v>29.9, -98.25</v>
      </c>
      <c r="M53" s="16">
        <v>9.1</v>
      </c>
      <c r="N53" s="18" t="s">
        <v>31</v>
      </c>
      <c r="O53" s="28">
        <v>22712</v>
      </c>
      <c r="P53" s="28" t="s">
        <v>15</v>
      </c>
      <c r="Q53" s="16">
        <v>14</v>
      </c>
      <c r="R53" s="29" t="s">
        <v>31</v>
      </c>
      <c r="S53" s="28">
        <v>16333</v>
      </c>
      <c r="T53" s="28" t="s">
        <v>16</v>
      </c>
      <c r="U53" s="14" t="s">
        <v>230</v>
      </c>
      <c r="V53" s="14" t="s">
        <v>230</v>
      </c>
      <c r="W53" s="14" t="s">
        <v>23</v>
      </c>
      <c r="X53" s="14" t="s">
        <v>21</v>
      </c>
      <c r="Y53" s="14" t="s">
        <v>23</v>
      </c>
      <c r="Z53" s="14" t="s">
        <v>231</v>
      </c>
      <c r="AA53" s="14" t="s">
        <v>237</v>
      </c>
      <c r="AB53" s="14" t="s">
        <v>21</v>
      </c>
      <c r="AC53" s="14" t="s">
        <v>23</v>
      </c>
      <c r="AD53" s="14">
        <v>29.893239000000001</v>
      </c>
      <c r="AE53" s="14">
        <v>-98.246815999999995</v>
      </c>
      <c r="AF53" s="14" t="str">
        <f t="shared" si="3"/>
        <v>29.893239, -98.246816</v>
      </c>
      <c r="AG53" s="14">
        <v>1</v>
      </c>
      <c r="AH53" s="14" t="s">
        <v>230</v>
      </c>
      <c r="AI53" s="30">
        <v>43770</v>
      </c>
      <c r="AJ53" s="14">
        <v>1</v>
      </c>
      <c r="AK53" s="14" t="s">
        <v>1526</v>
      </c>
      <c r="AL53" s="14" t="s">
        <v>1612</v>
      </c>
      <c r="AM53" s="14" t="s">
        <v>233</v>
      </c>
      <c r="AN53" s="16" t="s">
        <v>238</v>
      </c>
      <c r="AO53" s="14" t="s">
        <v>28</v>
      </c>
    </row>
    <row r="54" spans="1:41" x14ac:dyDescent="0.25">
      <c r="A54" s="14">
        <v>49</v>
      </c>
      <c r="B54" s="14" t="s">
        <v>239</v>
      </c>
      <c r="C54" s="14" t="s">
        <v>240</v>
      </c>
      <c r="D54" s="14">
        <v>1</v>
      </c>
      <c r="E54" s="14" t="s">
        <v>216</v>
      </c>
      <c r="F54" s="14">
        <v>29</v>
      </c>
      <c r="G54" s="14">
        <v>48</v>
      </c>
      <c r="H54" s="14">
        <v>98</v>
      </c>
      <c r="I54" s="16">
        <v>13</v>
      </c>
      <c r="J54" s="4">
        <f t="shared" si="4"/>
        <v>29.8</v>
      </c>
      <c r="K54" s="5">
        <f t="shared" si="5"/>
        <v>-98.216666666666669</v>
      </c>
      <c r="L54" s="12" t="str">
        <f t="shared" si="2"/>
        <v>29.8, -98.2166666666667</v>
      </c>
      <c r="M54" s="16">
        <v>0.4</v>
      </c>
      <c r="N54" s="29" t="s">
        <v>31</v>
      </c>
      <c r="O54" s="28">
        <v>16709</v>
      </c>
      <c r="P54" s="28" t="s">
        <v>15</v>
      </c>
      <c r="Q54" s="16">
        <v>2</v>
      </c>
      <c r="R54" s="29" t="s">
        <v>14</v>
      </c>
      <c r="S54" s="28">
        <v>13459</v>
      </c>
      <c r="T54" s="28" t="s">
        <v>16</v>
      </c>
      <c r="U54" s="14" t="s">
        <v>17</v>
      </c>
      <c r="V54" s="14" t="s">
        <v>17</v>
      </c>
      <c r="W54" s="14" t="s">
        <v>23</v>
      </c>
      <c r="X54" s="14" t="s">
        <v>20</v>
      </c>
      <c r="Y54" s="14" t="s">
        <v>21</v>
      </c>
      <c r="Z54" s="14" t="s">
        <v>241</v>
      </c>
      <c r="AA54" s="14" t="s">
        <v>23</v>
      </c>
      <c r="AB54" s="14" t="s">
        <v>20</v>
      </c>
      <c r="AC54" s="14" t="s">
        <v>24</v>
      </c>
      <c r="AD54" s="14">
        <v>29.80602</v>
      </c>
      <c r="AE54" s="14">
        <v>-98.222063000000006</v>
      </c>
      <c r="AF54" s="14" t="str">
        <f t="shared" si="3"/>
        <v>29.80602, -98.222063</v>
      </c>
      <c r="AG54" s="14">
        <v>1</v>
      </c>
      <c r="AH54" s="14" t="s">
        <v>17</v>
      </c>
      <c r="AI54" s="30">
        <v>43770</v>
      </c>
      <c r="AJ54" s="14">
        <v>1</v>
      </c>
      <c r="AK54" s="14" t="s">
        <v>1462</v>
      </c>
      <c r="AL54" s="14" t="s">
        <v>23</v>
      </c>
      <c r="AM54" s="14" t="s">
        <v>26</v>
      </c>
      <c r="AN54" s="16" t="s">
        <v>242</v>
      </c>
      <c r="AO54" s="14" t="s">
        <v>1598</v>
      </c>
    </row>
    <row r="55" spans="1:41" x14ac:dyDescent="0.25">
      <c r="A55" s="14">
        <v>50</v>
      </c>
      <c r="B55" s="14" t="s">
        <v>243</v>
      </c>
      <c r="C55" s="14" t="s">
        <v>244</v>
      </c>
      <c r="D55" s="14">
        <v>1</v>
      </c>
      <c r="E55" s="14" t="s">
        <v>216</v>
      </c>
      <c r="F55" s="14">
        <v>29</v>
      </c>
      <c r="G55" s="14">
        <v>46</v>
      </c>
      <c r="H55" s="14">
        <v>98</v>
      </c>
      <c r="I55" s="16">
        <v>8</v>
      </c>
      <c r="J55" s="4">
        <f t="shared" si="4"/>
        <v>29.766666666666666</v>
      </c>
      <c r="K55" s="5">
        <f t="shared" si="5"/>
        <v>-98.13333333333334</v>
      </c>
      <c r="L55" s="12" t="str">
        <f t="shared" si="2"/>
        <v>29.7666666666667, -98.1333333333333</v>
      </c>
      <c r="M55" s="16">
        <v>72</v>
      </c>
      <c r="N55" s="18" t="s">
        <v>31</v>
      </c>
      <c r="O55" s="16">
        <v>1972</v>
      </c>
      <c r="P55" s="28" t="s">
        <v>15</v>
      </c>
      <c r="Q55" s="16">
        <v>131</v>
      </c>
      <c r="R55" s="29" t="s">
        <v>31</v>
      </c>
      <c r="S55" s="16">
        <v>1968</v>
      </c>
      <c r="T55" s="28" t="s">
        <v>16</v>
      </c>
      <c r="U55" s="14" t="s">
        <v>17</v>
      </c>
      <c r="V55" s="14" t="s">
        <v>17</v>
      </c>
      <c r="W55" s="14" t="s">
        <v>23</v>
      </c>
      <c r="X55" s="14" t="s">
        <v>20</v>
      </c>
      <c r="Y55" s="14" t="s">
        <v>20</v>
      </c>
      <c r="Z55" s="14" t="s">
        <v>245</v>
      </c>
      <c r="AA55" s="14" t="s">
        <v>23</v>
      </c>
      <c r="AB55" s="14" t="s">
        <v>20</v>
      </c>
      <c r="AC55" s="14" t="s">
        <v>149</v>
      </c>
      <c r="AD55" s="14">
        <v>29.759727000000002</v>
      </c>
      <c r="AE55" s="14">
        <v>-98.140664999999998</v>
      </c>
      <c r="AF55" s="14" t="str">
        <f>AD55&amp;", "&amp;AE55</f>
        <v>29.759727, -98.140665</v>
      </c>
      <c r="AG55" s="14">
        <v>1</v>
      </c>
      <c r="AH55" s="14" t="s">
        <v>17</v>
      </c>
      <c r="AI55" s="30">
        <v>43770</v>
      </c>
      <c r="AJ55" s="14">
        <v>1</v>
      </c>
      <c r="AK55" s="14" t="s">
        <v>1523</v>
      </c>
      <c r="AL55" s="14" t="s">
        <v>1529</v>
      </c>
      <c r="AM55" s="14" t="s">
        <v>141</v>
      </c>
      <c r="AN55" s="16" t="s">
        <v>246</v>
      </c>
      <c r="AO55" s="14" t="s">
        <v>37</v>
      </c>
    </row>
    <row r="56" spans="1:41" x14ac:dyDescent="0.25">
      <c r="A56" s="14">
        <v>51</v>
      </c>
      <c r="B56" s="14" t="s">
        <v>247</v>
      </c>
      <c r="C56" s="14" t="s">
        <v>248</v>
      </c>
      <c r="D56" s="14">
        <v>1</v>
      </c>
      <c r="E56" s="14" t="s">
        <v>216</v>
      </c>
      <c r="F56" s="14">
        <v>29</v>
      </c>
      <c r="G56" s="14">
        <v>42</v>
      </c>
      <c r="H56" s="14">
        <v>98</v>
      </c>
      <c r="I56" s="16">
        <v>8</v>
      </c>
      <c r="J56" s="4">
        <f t="shared" si="4"/>
        <v>29.7</v>
      </c>
      <c r="K56" s="5">
        <f t="shared" si="5"/>
        <v>-98.13333333333334</v>
      </c>
      <c r="L56" s="12" t="str">
        <f t="shared" si="2"/>
        <v>29.7, -98.1333333333333</v>
      </c>
      <c r="M56" s="16">
        <v>358</v>
      </c>
      <c r="N56" s="18" t="s">
        <v>31</v>
      </c>
      <c r="O56" s="16">
        <v>1972</v>
      </c>
      <c r="P56" s="16" t="s">
        <v>15</v>
      </c>
      <c r="Q56" s="16">
        <v>534</v>
      </c>
      <c r="R56" s="18" t="s">
        <v>31</v>
      </c>
      <c r="S56" s="28">
        <v>26953</v>
      </c>
      <c r="T56" s="16" t="s">
        <v>16</v>
      </c>
      <c r="U56" s="14" t="s">
        <v>17</v>
      </c>
      <c r="V56" s="14" t="s">
        <v>17</v>
      </c>
      <c r="W56" s="14" t="s">
        <v>23</v>
      </c>
      <c r="X56" s="14" t="s">
        <v>20</v>
      </c>
      <c r="Y56" s="14" t="s">
        <v>20</v>
      </c>
      <c r="Z56" s="14" t="s">
        <v>249</v>
      </c>
      <c r="AA56" s="14" t="s">
        <v>23</v>
      </c>
      <c r="AB56" s="14" t="s">
        <v>20</v>
      </c>
      <c r="AC56" s="14" t="s">
        <v>149</v>
      </c>
      <c r="AD56" s="14">
        <v>29.712866000000002</v>
      </c>
      <c r="AE56" s="14">
        <v>-98.137743999999998</v>
      </c>
      <c r="AF56" s="14" t="str">
        <f>AD56&amp;", "&amp;AE56</f>
        <v>29.712866, -98.137744</v>
      </c>
      <c r="AG56" s="14">
        <v>1</v>
      </c>
      <c r="AH56" s="14" t="s">
        <v>17</v>
      </c>
      <c r="AI56" s="30">
        <v>43770</v>
      </c>
      <c r="AJ56" s="14">
        <v>1</v>
      </c>
      <c r="AK56" s="14" t="s">
        <v>1526</v>
      </c>
      <c r="AL56" s="14" t="s">
        <v>1529</v>
      </c>
      <c r="AM56" s="14" t="s">
        <v>141</v>
      </c>
      <c r="AN56" s="14" t="s">
        <v>250</v>
      </c>
      <c r="AO56" s="14" t="s">
        <v>1598</v>
      </c>
    </row>
    <row r="57" spans="1:41" x14ac:dyDescent="0.25">
      <c r="A57" s="14">
        <v>52</v>
      </c>
      <c r="B57" s="14" t="s">
        <v>251</v>
      </c>
      <c r="C57" s="14" t="s">
        <v>252</v>
      </c>
      <c r="D57" s="14">
        <v>1</v>
      </c>
      <c r="E57" s="14" t="s">
        <v>216</v>
      </c>
      <c r="F57" s="14">
        <v>29</v>
      </c>
      <c r="G57" s="14">
        <v>55</v>
      </c>
      <c r="H57" s="14">
        <v>98</v>
      </c>
      <c r="I57" s="16">
        <v>18</v>
      </c>
      <c r="J57" s="4">
        <f t="shared" si="4"/>
        <v>29.916666666666668</v>
      </c>
      <c r="K57" s="5">
        <f t="shared" si="5"/>
        <v>-98.3</v>
      </c>
      <c r="L57" s="12" t="str">
        <f t="shared" si="2"/>
        <v>29.9166666666667, -98.3</v>
      </c>
      <c r="M57" s="16">
        <v>9.1</v>
      </c>
      <c r="N57" s="18" t="s">
        <v>31</v>
      </c>
      <c r="O57" s="30">
        <v>22706</v>
      </c>
      <c r="P57" s="16" t="s">
        <v>15</v>
      </c>
      <c r="Q57" s="16">
        <v>9.1</v>
      </c>
      <c r="R57" s="18" t="s">
        <v>31</v>
      </c>
      <c r="S57" s="32">
        <v>22706</v>
      </c>
      <c r="T57" s="16" t="s">
        <v>16</v>
      </c>
      <c r="U57" s="14" t="s">
        <v>230</v>
      </c>
      <c r="V57" s="14" t="s">
        <v>17</v>
      </c>
      <c r="W57" s="14" t="s">
        <v>23</v>
      </c>
      <c r="X57" s="14" t="s">
        <v>20</v>
      </c>
      <c r="Y57" s="14" t="s">
        <v>21</v>
      </c>
      <c r="Z57" s="14" t="s">
        <v>231</v>
      </c>
      <c r="AA57" s="14" t="s">
        <v>253</v>
      </c>
      <c r="AB57" s="14" t="s">
        <v>20</v>
      </c>
      <c r="AC57" s="14" t="s">
        <v>24</v>
      </c>
      <c r="AD57" s="14">
        <v>29.908187000000002</v>
      </c>
      <c r="AE57" s="14">
        <v>-98.292254999999997</v>
      </c>
      <c r="AF57" s="14" t="str">
        <f t="shared" ref="AF57:AF88" si="6">AD57&amp;", "&amp;AE57</f>
        <v>29.908187, -98.292255</v>
      </c>
      <c r="AG57" s="14">
        <v>1</v>
      </c>
      <c r="AH57" s="14" t="s">
        <v>230</v>
      </c>
      <c r="AI57" s="30">
        <v>43770</v>
      </c>
      <c r="AJ57" s="14">
        <v>1</v>
      </c>
      <c r="AK57" s="14" t="s">
        <v>1462</v>
      </c>
      <c r="AL57" s="14" t="s">
        <v>1539</v>
      </c>
      <c r="AM57" s="14" t="s">
        <v>254</v>
      </c>
      <c r="AN57" s="16" t="s">
        <v>255</v>
      </c>
      <c r="AO57" s="14" t="s">
        <v>37</v>
      </c>
    </row>
    <row r="58" spans="1:41" x14ac:dyDescent="0.25">
      <c r="A58" s="14">
        <v>53</v>
      </c>
      <c r="B58" s="14" t="s">
        <v>256</v>
      </c>
      <c r="C58" s="14" t="s">
        <v>257</v>
      </c>
      <c r="D58" s="14">
        <v>1</v>
      </c>
      <c r="E58" s="14" t="s">
        <v>258</v>
      </c>
      <c r="F58" s="14">
        <v>30</v>
      </c>
      <c r="G58" s="14">
        <v>45</v>
      </c>
      <c r="H58" s="14">
        <v>101</v>
      </c>
      <c r="I58" s="16">
        <v>41</v>
      </c>
      <c r="J58" s="4">
        <f t="shared" si="4"/>
        <v>30.75</v>
      </c>
      <c r="K58" s="5">
        <f t="shared" si="5"/>
        <v>-101.68333333333334</v>
      </c>
      <c r="L58" s="12" t="str">
        <f t="shared" si="2"/>
        <v>30.75, -101.683333333333</v>
      </c>
      <c r="M58" s="16">
        <v>0</v>
      </c>
      <c r="N58" s="18" t="s">
        <v>18</v>
      </c>
      <c r="O58" s="28">
        <v>24874</v>
      </c>
      <c r="P58" s="16" t="s">
        <v>15</v>
      </c>
      <c r="Q58" s="16">
        <v>5</v>
      </c>
      <c r="R58" s="18" t="s">
        <v>31</v>
      </c>
      <c r="S58" s="28">
        <v>6395</v>
      </c>
      <c r="T58" s="16" t="s">
        <v>16</v>
      </c>
      <c r="U58" s="14" t="s">
        <v>50</v>
      </c>
      <c r="V58" s="14" t="s">
        <v>17</v>
      </c>
      <c r="W58" s="14" t="s">
        <v>1379</v>
      </c>
      <c r="X58" s="14" t="s">
        <v>21</v>
      </c>
      <c r="Y58" s="14" t="s">
        <v>23</v>
      </c>
      <c r="Z58" s="14" t="s">
        <v>259</v>
      </c>
      <c r="AA58" s="14" t="s">
        <v>260</v>
      </c>
      <c r="AB58" s="14" t="s">
        <v>21</v>
      </c>
      <c r="AC58" s="14" t="s">
        <v>23</v>
      </c>
      <c r="AD58" s="14">
        <v>30.749316</v>
      </c>
      <c r="AE58" s="14">
        <v>-101.676256</v>
      </c>
      <c r="AF58" s="14" t="str">
        <f t="shared" si="6"/>
        <v>30.749316, -101.676256</v>
      </c>
      <c r="AG58" s="14">
        <v>1</v>
      </c>
      <c r="AH58" s="14" t="s">
        <v>17</v>
      </c>
      <c r="AI58" s="30">
        <v>43800</v>
      </c>
      <c r="AJ58" s="14">
        <v>1</v>
      </c>
      <c r="AK58" s="14" t="s">
        <v>1462</v>
      </c>
      <c r="AL58" s="14" t="s">
        <v>261</v>
      </c>
      <c r="AM58" s="14" t="s">
        <v>131</v>
      </c>
      <c r="AN58" s="16" t="s">
        <v>262</v>
      </c>
      <c r="AO58" s="14" t="s">
        <v>1598</v>
      </c>
    </row>
    <row r="59" spans="1:41" x14ac:dyDescent="0.25">
      <c r="A59" s="14">
        <v>54</v>
      </c>
      <c r="B59" s="14" t="s">
        <v>263</v>
      </c>
      <c r="C59" s="14" t="s">
        <v>264</v>
      </c>
      <c r="D59" s="14">
        <v>1</v>
      </c>
      <c r="E59" s="14" t="s">
        <v>258</v>
      </c>
      <c r="F59" s="14">
        <v>30</v>
      </c>
      <c r="G59" s="14">
        <v>30</v>
      </c>
      <c r="H59" s="14">
        <v>101</v>
      </c>
      <c r="I59" s="16">
        <v>41</v>
      </c>
      <c r="J59" s="4">
        <f t="shared" si="4"/>
        <v>30.5</v>
      </c>
      <c r="K59" s="5">
        <f t="shared" si="5"/>
        <v>-101.68333333333334</v>
      </c>
      <c r="L59" s="12" t="str">
        <f t="shared" si="2"/>
        <v>30.5, -101.683333333333</v>
      </c>
      <c r="M59" s="16">
        <v>18</v>
      </c>
      <c r="N59" s="18" t="s">
        <v>31</v>
      </c>
      <c r="O59" s="28">
        <v>24874</v>
      </c>
      <c r="P59" s="16" t="s">
        <v>15</v>
      </c>
      <c r="Q59" s="16">
        <v>18</v>
      </c>
      <c r="R59" s="18" t="s">
        <v>31</v>
      </c>
      <c r="S59" s="28">
        <v>24874</v>
      </c>
      <c r="T59" s="16" t="s">
        <v>16</v>
      </c>
      <c r="U59" s="14" t="s">
        <v>17</v>
      </c>
      <c r="V59" s="14" t="s">
        <v>17</v>
      </c>
      <c r="W59" s="14" t="s">
        <v>1380</v>
      </c>
      <c r="X59" s="14" t="s">
        <v>21</v>
      </c>
      <c r="Y59" s="14" t="s">
        <v>23</v>
      </c>
      <c r="Z59" s="14" t="s">
        <v>23</v>
      </c>
      <c r="AA59" s="14" t="s">
        <v>23</v>
      </c>
      <c r="AB59" s="14" t="s">
        <v>21</v>
      </c>
      <c r="AC59" s="14" t="s">
        <v>23</v>
      </c>
      <c r="AD59" s="14">
        <v>30.593772999999999</v>
      </c>
      <c r="AE59" s="14">
        <v>-101.527783</v>
      </c>
      <c r="AF59" s="14" t="str">
        <f t="shared" si="6"/>
        <v>30.593773, -101.527783</v>
      </c>
      <c r="AG59" s="14">
        <v>0.7</v>
      </c>
      <c r="AH59" s="14" t="s">
        <v>50</v>
      </c>
      <c r="AI59" s="30">
        <v>43800</v>
      </c>
      <c r="AJ59" s="14">
        <v>1</v>
      </c>
      <c r="AK59" s="14" t="s">
        <v>1463</v>
      </c>
      <c r="AL59" s="14" t="s">
        <v>265</v>
      </c>
      <c r="AM59" s="14" t="s">
        <v>26</v>
      </c>
      <c r="AN59" s="16" t="s">
        <v>266</v>
      </c>
      <c r="AO59" s="14" t="s">
        <v>28</v>
      </c>
    </row>
    <row r="60" spans="1:41" x14ac:dyDescent="0.25">
      <c r="A60" s="14">
        <v>55</v>
      </c>
      <c r="B60" s="14" t="s">
        <v>267</v>
      </c>
      <c r="C60" s="14" t="s">
        <v>268</v>
      </c>
      <c r="D60" s="14">
        <v>1</v>
      </c>
      <c r="E60" s="14" t="s">
        <v>269</v>
      </c>
      <c r="F60" s="14">
        <v>33</v>
      </c>
      <c r="G60" s="14">
        <v>39</v>
      </c>
      <c r="H60" s="14">
        <v>101</v>
      </c>
      <c r="I60" s="16">
        <v>7</v>
      </c>
      <c r="J60" s="4">
        <f t="shared" si="4"/>
        <v>33.65</v>
      </c>
      <c r="K60" s="5">
        <f t="shared" si="5"/>
        <v>-101.11666666666666</v>
      </c>
      <c r="L60" s="12" t="str">
        <f t="shared" si="2"/>
        <v>33.65, -101.116666666667</v>
      </c>
      <c r="M60" s="16">
        <v>1.9</v>
      </c>
      <c r="N60" s="18" t="s">
        <v>31</v>
      </c>
      <c r="O60" s="28">
        <v>14191</v>
      </c>
      <c r="P60" s="16" t="s">
        <v>15</v>
      </c>
      <c r="Q60" s="16">
        <v>1.9</v>
      </c>
      <c r="R60" s="18" t="s">
        <v>31</v>
      </c>
      <c r="S60" s="28">
        <v>14191</v>
      </c>
      <c r="T60" s="16" t="s">
        <v>16</v>
      </c>
      <c r="U60" s="14" t="s">
        <v>17</v>
      </c>
      <c r="V60" s="14" t="s">
        <v>50</v>
      </c>
      <c r="W60" s="14" t="s">
        <v>1381</v>
      </c>
      <c r="X60" s="14" t="s">
        <v>20</v>
      </c>
      <c r="Y60" s="14" t="s">
        <v>270</v>
      </c>
      <c r="Z60" s="14" t="s">
        <v>271</v>
      </c>
      <c r="AA60" s="14" t="s">
        <v>23</v>
      </c>
      <c r="AB60" s="14" t="s">
        <v>20</v>
      </c>
      <c r="AC60" s="14" t="s">
        <v>24</v>
      </c>
      <c r="AD60" s="14">
        <v>33.649304000000001</v>
      </c>
      <c r="AE60" s="14">
        <v>-101.097734</v>
      </c>
      <c r="AF60" s="14" t="str">
        <f t="shared" si="6"/>
        <v>33.649304, -101.097734</v>
      </c>
      <c r="AG60" s="14">
        <v>1</v>
      </c>
      <c r="AH60" s="14" t="s">
        <v>50</v>
      </c>
      <c r="AI60" s="30">
        <v>42461</v>
      </c>
      <c r="AJ60" s="14">
        <v>1</v>
      </c>
      <c r="AK60" s="14" t="s">
        <v>1463</v>
      </c>
      <c r="AL60" s="14" t="s">
        <v>1613</v>
      </c>
      <c r="AM60" s="14" t="s">
        <v>26</v>
      </c>
      <c r="AN60" s="16" t="s">
        <v>272</v>
      </c>
      <c r="AO60" s="14" t="s">
        <v>28</v>
      </c>
    </row>
    <row r="61" spans="1:41" x14ac:dyDescent="0.25">
      <c r="A61" s="14">
        <v>56</v>
      </c>
      <c r="B61" s="14" t="s">
        <v>273</v>
      </c>
      <c r="C61" s="14" t="s">
        <v>274</v>
      </c>
      <c r="D61" s="14">
        <v>1</v>
      </c>
      <c r="E61" s="14" t="s">
        <v>275</v>
      </c>
      <c r="F61" s="14">
        <v>31</v>
      </c>
      <c r="G61" s="14">
        <v>53</v>
      </c>
      <c r="H61" s="14">
        <v>104</v>
      </c>
      <c r="I61" s="16">
        <v>53</v>
      </c>
      <c r="J61" s="4">
        <f t="shared" si="4"/>
        <v>31.883333333333333</v>
      </c>
      <c r="K61" s="5">
        <f t="shared" si="5"/>
        <v>-104.88333333333334</v>
      </c>
      <c r="L61" s="12" t="str">
        <f t="shared" si="2"/>
        <v>31.8833333333333, -104.883333333333</v>
      </c>
      <c r="M61" s="16" t="s">
        <v>1361</v>
      </c>
      <c r="N61" s="18" t="s">
        <v>18</v>
      </c>
      <c r="O61" s="16" t="s">
        <v>18</v>
      </c>
      <c r="P61" s="16" t="s">
        <v>15</v>
      </c>
      <c r="Q61" s="16" t="s">
        <v>1361</v>
      </c>
      <c r="R61" s="29" t="s">
        <v>18</v>
      </c>
      <c r="S61" s="28" t="s">
        <v>18</v>
      </c>
      <c r="T61" s="16" t="s">
        <v>16</v>
      </c>
      <c r="U61" s="14" t="s">
        <v>17</v>
      </c>
      <c r="V61" s="14" t="s">
        <v>17</v>
      </c>
      <c r="W61" s="14" t="s">
        <v>23</v>
      </c>
      <c r="X61" s="14" t="s">
        <v>20</v>
      </c>
      <c r="Y61" s="14" t="s">
        <v>20</v>
      </c>
      <c r="Z61" s="14" t="s">
        <v>276</v>
      </c>
      <c r="AA61" s="14" t="s">
        <v>23</v>
      </c>
      <c r="AB61" s="14" t="s">
        <v>20</v>
      </c>
      <c r="AC61" s="14" t="s">
        <v>149</v>
      </c>
      <c r="AD61" s="14">
        <v>31.884539</v>
      </c>
      <c r="AE61" s="14">
        <v>-104.87285199999999</v>
      </c>
      <c r="AF61" s="14" t="str">
        <f t="shared" si="6"/>
        <v>31.884539, -104.872852</v>
      </c>
      <c r="AG61" s="14">
        <v>1</v>
      </c>
      <c r="AH61" s="14" t="s">
        <v>50</v>
      </c>
      <c r="AI61" s="30">
        <v>43344</v>
      </c>
      <c r="AJ61" s="14">
        <v>1</v>
      </c>
      <c r="AK61" s="14" t="s">
        <v>1464</v>
      </c>
      <c r="AL61" s="14" t="s">
        <v>23</v>
      </c>
      <c r="AM61" s="14" t="s">
        <v>141</v>
      </c>
      <c r="AN61" s="16" t="s">
        <v>277</v>
      </c>
      <c r="AO61" s="14" t="s">
        <v>37</v>
      </c>
    </row>
    <row r="62" spans="1:41" x14ac:dyDescent="0.25">
      <c r="A62" s="14">
        <v>57</v>
      </c>
      <c r="B62" s="14" t="s">
        <v>278</v>
      </c>
      <c r="C62" s="14" t="s">
        <v>279</v>
      </c>
      <c r="D62" s="14">
        <v>1</v>
      </c>
      <c r="E62" s="14" t="s">
        <v>275</v>
      </c>
      <c r="F62" s="14">
        <v>31</v>
      </c>
      <c r="G62" s="14">
        <v>54</v>
      </c>
      <c r="H62" s="14">
        <v>104</v>
      </c>
      <c r="I62" s="16">
        <v>49</v>
      </c>
      <c r="J62" s="4">
        <f t="shared" si="4"/>
        <v>31.9</v>
      </c>
      <c r="K62" s="5">
        <f t="shared" si="5"/>
        <v>-104.81666666666666</v>
      </c>
      <c r="L62" s="12" t="str">
        <f t="shared" si="2"/>
        <v>31.9, -104.816666666667</v>
      </c>
      <c r="M62" s="16">
        <v>68</v>
      </c>
      <c r="N62" s="18" t="s">
        <v>14</v>
      </c>
      <c r="O62" s="16">
        <v>1971</v>
      </c>
      <c r="P62" s="16" t="s">
        <v>15</v>
      </c>
      <c r="Q62" s="16">
        <v>68</v>
      </c>
      <c r="R62" s="18" t="s">
        <v>14</v>
      </c>
      <c r="S62" s="16">
        <v>1971</v>
      </c>
      <c r="T62" s="16" t="s">
        <v>16</v>
      </c>
      <c r="U62" s="14" t="s">
        <v>17</v>
      </c>
      <c r="V62" s="14" t="s">
        <v>17</v>
      </c>
      <c r="W62" s="14" t="s">
        <v>23</v>
      </c>
      <c r="X62" s="14" t="s">
        <v>20</v>
      </c>
      <c r="Y62" s="14" t="s">
        <v>20</v>
      </c>
      <c r="Z62" s="14" t="s">
        <v>276</v>
      </c>
      <c r="AA62" s="14" t="s">
        <v>23</v>
      </c>
      <c r="AB62" s="14" t="s">
        <v>20</v>
      </c>
      <c r="AC62" s="14" t="s">
        <v>24</v>
      </c>
      <c r="AD62" s="14">
        <v>31.898679000000001</v>
      </c>
      <c r="AE62" s="14">
        <v>-104.82190199999999</v>
      </c>
      <c r="AF62" s="14" t="str">
        <f t="shared" si="6"/>
        <v>31.898679, -104.821902</v>
      </c>
      <c r="AG62" s="14">
        <v>1</v>
      </c>
      <c r="AH62" s="14" t="s">
        <v>50</v>
      </c>
      <c r="AI62" s="30">
        <v>43344</v>
      </c>
      <c r="AJ62" s="14">
        <v>1</v>
      </c>
      <c r="AK62" s="14" t="s">
        <v>1464</v>
      </c>
      <c r="AL62" s="14" t="s">
        <v>23</v>
      </c>
      <c r="AM62" s="14" t="s">
        <v>141</v>
      </c>
      <c r="AN62" s="16" t="s">
        <v>280</v>
      </c>
      <c r="AO62" s="14" t="s">
        <v>37</v>
      </c>
    </row>
    <row r="63" spans="1:41" x14ac:dyDescent="0.25">
      <c r="A63" s="14">
        <v>58</v>
      </c>
      <c r="B63" s="14" t="s">
        <v>281</v>
      </c>
      <c r="C63" s="14" t="s">
        <v>282</v>
      </c>
      <c r="D63" s="14">
        <v>1</v>
      </c>
      <c r="E63" s="14" t="s">
        <v>275</v>
      </c>
      <c r="F63" s="14">
        <v>31</v>
      </c>
      <c r="G63" s="14">
        <v>54</v>
      </c>
      <c r="H63" s="14">
        <v>104</v>
      </c>
      <c r="I63" s="16">
        <v>43</v>
      </c>
      <c r="J63" s="4">
        <f t="shared" si="4"/>
        <v>31.9</v>
      </c>
      <c r="K63" s="5">
        <f t="shared" si="5"/>
        <v>-104.71666666666667</v>
      </c>
      <c r="L63" s="12" t="str">
        <f t="shared" si="2"/>
        <v>31.9, -104.716666666667</v>
      </c>
      <c r="M63" s="16">
        <v>14</v>
      </c>
      <c r="N63" s="18" t="s">
        <v>14</v>
      </c>
      <c r="O63" s="16">
        <v>1971</v>
      </c>
      <c r="P63" s="16" t="s">
        <v>15</v>
      </c>
      <c r="Q63" s="16">
        <v>14</v>
      </c>
      <c r="R63" s="18" t="s">
        <v>14</v>
      </c>
      <c r="S63" s="16">
        <v>1971</v>
      </c>
      <c r="T63" s="16" t="s">
        <v>16</v>
      </c>
      <c r="U63" s="14" t="s">
        <v>17</v>
      </c>
      <c r="V63" s="14" t="s">
        <v>17</v>
      </c>
      <c r="W63" s="14" t="s">
        <v>23</v>
      </c>
      <c r="X63" s="14" t="s">
        <v>20</v>
      </c>
      <c r="Y63" s="14" t="s">
        <v>20</v>
      </c>
      <c r="Z63" s="14" t="s">
        <v>283</v>
      </c>
      <c r="AA63" s="14" t="s">
        <v>23</v>
      </c>
      <c r="AB63" s="14" t="s">
        <v>20</v>
      </c>
      <c r="AC63" s="14" t="s">
        <v>149</v>
      </c>
      <c r="AD63" s="14">
        <v>31.882861999999999</v>
      </c>
      <c r="AE63" s="14">
        <v>-104.73320200000001</v>
      </c>
      <c r="AF63" s="14" t="str">
        <f t="shared" si="6"/>
        <v>31.882862, -104.733202</v>
      </c>
      <c r="AG63" s="14">
        <v>1</v>
      </c>
      <c r="AH63" s="14" t="s">
        <v>17</v>
      </c>
      <c r="AI63" s="30">
        <v>43344</v>
      </c>
      <c r="AJ63" s="14">
        <v>1</v>
      </c>
      <c r="AK63" s="14" t="s">
        <v>1464</v>
      </c>
      <c r="AL63" s="14" t="s">
        <v>284</v>
      </c>
      <c r="AM63" s="14" t="s">
        <v>26</v>
      </c>
      <c r="AN63" s="16" t="s">
        <v>23</v>
      </c>
      <c r="AO63" s="14" t="s">
        <v>23</v>
      </c>
    </row>
    <row r="64" spans="1:41" x14ac:dyDescent="0.25">
      <c r="A64" s="14">
        <v>59</v>
      </c>
      <c r="B64" s="14" t="s">
        <v>285</v>
      </c>
      <c r="C64" s="14" t="s">
        <v>286</v>
      </c>
      <c r="D64" s="14">
        <v>1</v>
      </c>
      <c r="E64" s="14" t="s">
        <v>275</v>
      </c>
      <c r="F64" s="14">
        <v>31</v>
      </c>
      <c r="G64" s="14">
        <v>51</v>
      </c>
      <c r="H64" s="14">
        <v>104</v>
      </c>
      <c r="I64" s="16">
        <v>33</v>
      </c>
      <c r="J64" s="4">
        <f t="shared" si="4"/>
        <v>31.85</v>
      </c>
      <c r="K64" s="5">
        <f t="shared" si="5"/>
        <v>-104.55</v>
      </c>
      <c r="L64" s="12" t="str">
        <f t="shared" si="2"/>
        <v>31.85, -104.55</v>
      </c>
      <c r="M64" s="16" t="s">
        <v>1361</v>
      </c>
      <c r="N64" s="18" t="s">
        <v>18</v>
      </c>
      <c r="O64" s="16" t="s">
        <v>18</v>
      </c>
      <c r="P64" s="16" t="s">
        <v>15</v>
      </c>
      <c r="Q64" s="16" t="s">
        <v>1361</v>
      </c>
      <c r="R64" s="29" t="s">
        <v>18</v>
      </c>
      <c r="S64" s="28" t="s">
        <v>18</v>
      </c>
      <c r="T64" s="16" t="s">
        <v>16</v>
      </c>
      <c r="U64" s="14" t="s">
        <v>116</v>
      </c>
      <c r="V64" s="14" t="s">
        <v>17</v>
      </c>
      <c r="W64" s="14" t="s">
        <v>23</v>
      </c>
      <c r="X64" s="14" t="s">
        <v>20</v>
      </c>
      <c r="Y64" s="14" t="s">
        <v>20</v>
      </c>
      <c r="Z64" s="14" t="s">
        <v>287</v>
      </c>
      <c r="AA64" s="14" t="s">
        <v>23</v>
      </c>
      <c r="AB64" s="14" t="s">
        <v>20</v>
      </c>
      <c r="AC64" s="14" t="s">
        <v>149</v>
      </c>
      <c r="AD64" s="14">
        <v>31.863001000000001</v>
      </c>
      <c r="AE64" s="14">
        <v>-104.47312599999999</v>
      </c>
      <c r="AF64" s="14" t="str">
        <f t="shared" si="6"/>
        <v>31.863001, -104.473126</v>
      </c>
      <c r="AG64" s="14">
        <v>1</v>
      </c>
      <c r="AH64" s="14" t="s">
        <v>50</v>
      </c>
      <c r="AI64" s="30">
        <v>43800</v>
      </c>
      <c r="AJ64" s="14">
        <v>0.9</v>
      </c>
      <c r="AK64" s="14" t="s">
        <v>1464</v>
      </c>
      <c r="AL64" s="14" t="s">
        <v>288</v>
      </c>
      <c r="AM64" s="14" t="s">
        <v>26</v>
      </c>
      <c r="AN64" s="16" t="s">
        <v>289</v>
      </c>
      <c r="AO64" s="14" t="s">
        <v>37</v>
      </c>
    </row>
    <row r="65" spans="1:41" x14ac:dyDescent="0.25">
      <c r="A65" s="14">
        <v>60</v>
      </c>
      <c r="B65" s="14" t="s">
        <v>290</v>
      </c>
      <c r="C65" s="14" t="s">
        <v>291</v>
      </c>
      <c r="D65" s="14">
        <v>1</v>
      </c>
      <c r="E65" s="14" t="s">
        <v>275</v>
      </c>
      <c r="F65" s="14">
        <v>31</v>
      </c>
      <c r="G65" s="14">
        <v>21</v>
      </c>
      <c r="H65" s="14">
        <v>104</v>
      </c>
      <c r="I65" s="16">
        <v>51</v>
      </c>
      <c r="J65" s="4">
        <f t="shared" si="4"/>
        <v>31.35</v>
      </c>
      <c r="K65" s="5">
        <f t="shared" si="5"/>
        <v>-104.85</v>
      </c>
      <c r="L65" s="12" t="str">
        <f t="shared" si="2"/>
        <v>31.35, -104.85</v>
      </c>
      <c r="M65" s="16" t="s">
        <v>1361</v>
      </c>
      <c r="N65" s="18" t="s">
        <v>18</v>
      </c>
      <c r="O65" s="16" t="s">
        <v>18</v>
      </c>
      <c r="P65" s="16" t="s">
        <v>15</v>
      </c>
      <c r="Q65" s="16" t="s">
        <v>1361</v>
      </c>
      <c r="R65" s="29" t="s">
        <v>18</v>
      </c>
      <c r="S65" s="28" t="s">
        <v>18</v>
      </c>
      <c r="T65" s="16" t="s">
        <v>16</v>
      </c>
      <c r="U65" s="14" t="s">
        <v>17</v>
      </c>
      <c r="V65" s="14" t="s">
        <v>17</v>
      </c>
      <c r="W65" s="14" t="s">
        <v>23</v>
      </c>
      <c r="X65" s="14" t="s">
        <v>21</v>
      </c>
      <c r="Y65" s="14" t="s">
        <v>23</v>
      </c>
      <c r="Z65" s="14" t="s">
        <v>292</v>
      </c>
      <c r="AA65" s="14" t="s">
        <v>1422</v>
      </c>
      <c r="AB65" s="14" t="s">
        <v>21</v>
      </c>
      <c r="AC65" s="14" t="s">
        <v>23</v>
      </c>
      <c r="AD65" s="14">
        <v>31.352255</v>
      </c>
      <c r="AE65" s="14">
        <v>-104.860975</v>
      </c>
      <c r="AF65" s="14" t="str">
        <f t="shared" si="6"/>
        <v>31.352255, -104.860975</v>
      </c>
      <c r="AG65" s="14">
        <v>1</v>
      </c>
      <c r="AH65" s="14" t="s">
        <v>71</v>
      </c>
      <c r="AI65" s="30">
        <v>43800</v>
      </c>
      <c r="AJ65" s="14">
        <v>0.9</v>
      </c>
      <c r="AK65" s="14" t="s">
        <v>1464</v>
      </c>
      <c r="AL65" s="14" t="s">
        <v>293</v>
      </c>
      <c r="AM65" s="14" t="s">
        <v>26</v>
      </c>
      <c r="AN65" s="16" t="s">
        <v>294</v>
      </c>
      <c r="AO65" s="14" t="s">
        <v>28</v>
      </c>
    </row>
    <row r="66" spans="1:41" x14ac:dyDescent="0.25">
      <c r="A66" s="14">
        <v>61</v>
      </c>
      <c r="B66" s="14" t="s">
        <v>295</v>
      </c>
      <c r="C66" s="14" t="s">
        <v>43</v>
      </c>
      <c r="D66" s="14">
        <v>1</v>
      </c>
      <c r="E66" s="14" t="s">
        <v>296</v>
      </c>
      <c r="F66" s="14">
        <v>36</v>
      </c>
      <c r="G66" s="14">
        <v>29</v>
      </c>
      <c r="H66" s="14">
        <v>102</v>
      </c>
      <c r="I66" s="16">
        <v>47</v>
      </c>
      <c r="J66" s="4">
        <f t="shared" si="4"/>
        <v>36.483333333333334</v>
      </c>
      <c r="K66" s="5">
        <f t="shared" si="5"/>
        <v>-102.78333333333333</v>
      </c>
      <c r="L66" s="12" t="str">
        <f t="shared" si="2"/>
        <v>36.4833333333333, -102.783333333333</v>
      </c>
      <c r="M66" s="16">
        <v>0.57999999999999996</v>
      </c>
      <c r="N66" s="18" t="s">
        <v>31</v>
      </c>
      <c r="O66" s="28">
        <v>26106</v>
      </c>
      <c r="P66" s="16" t="s">
        <v>15</v>
      </c>
      <c r="Q66" s="16">
        <v>1.2</v>
      </c>
      <c r="R66" s="18" t="s">
        <v>31</v>
      </c>
      <c r="S66" s="28">
        <v>21027</v>
      </c>
      <c r="T66" s="16" t="s">
        <v>16</v>
      </c>
      <c r="U66" s="14" t="s">
        <v>17</v>
      </c>
      <c r="V66" s="14" t="s">
        <v>17</v>
      </c>
      <c r="W66" s="14" t="s">
        <v>23</v>
      </c>
      <c r="X66" s="14" t="s">
        <v>20</v>
      </c>
      <c r="Y66" s="14" t="s">
        <v>20</v>
      </c>
      <c r="Z66" s="14" t="s">
        <v>297</v>
      </c>
      <c r="AA66" s="14" t="s">
        <v>23</v>
      </c>
      <c r="AB66" s="14" t="s">
        <v>20</v>
      </c>
      <c r="AC66" s="14" t="s">
        <v>149</v>
      </c>
      <c r="AD66" s="14">
        <v>36.485416999999998</v>
      </c>
      <c r="AE66" s="14">
        <v>-102.76076</v>
      </c>
      <c r="AF66" s="14" t="str">
        <f t="shared" si="6"/>
        <v>36.485417, -102.76076</v>
      </c>
      <c r="AG66" s="14">
        <v>1</v>
      </c>
      <c r="AH66" s="14" t="s">
        <v>50</v>
      </c>
      <c r="AI66" s="30">
        <v>42644</v>
      </c>
      <c r="AJ66" s="14">
        <v>0.9</v>
      </c>
      <c r="AK66" s="14" t="s">
        <v>1464</v>
      </c>
      <c r="AL66" s="14" t="s">
        <v>1540</v>
      </c>
      <c r="AM66" s="14" t="s">
        <v>26</v>
      </c>
      <c r="AN66" s="16" t="s">
        <v>298</v>
      </c>
      <c r="AO66" s="14" t="s">
        <v>28</v>
      </c>
    </row>
    <row r="67" spans="1:41" x14ac:dyDescent="0.25">
      <c r="A67" s="14">
        <v>62</v>
      </c>
      <c r="B67" s="14" t="s">
        <v>299</v>
      </c>
      <c r="C67" s="14" t="s">
        <v>300</v>
      </c>
      <c r="D67" s="14">
        <v>1</v>
      </c>
      <c r="E67" s="14" t="s">
        <v>301</v>
      </c>
      <c r="F67" s="14">
        <v>32</v>
      </c>
      <c r="G67" s="14">
        <v>46</v>
      </c>
      <c r="H67" s="14">
        <v>96</v>
      </c>
      <c r="I67" s="16">
        <v>47</v>
      </c>
      <c r="J67" s="4">
        <f t="shared" si="4"/>
        <v>32.766666666666666</v>
      </c>
      <c r="K67" s="5">
        <f t="shared" si="5"/>
        <v>-96.783333333333331</v>
      </c>
      <c r="L67" s="12" t="str">
        <f t="shared" si="2"/>
        <v>32.7666666666667, -96.7833333333333</v>
      </c>
      <c r="M67" s="16">
        <v>0</v>
      </c>
      <c r="N67" s="18" t="s">
        <v>18</v>
      </c>
      <c r="O67" s="16">
        <v>1943</v>
      </c>
      <c r="P67" s="16" t="s">
        <v>15</v>
      </c>
      <c r="Q67" s="16">
        <v>1.6</v>
      </c>
      <c r="R67" s="18" t="s">
        <v>31</v>
      </c>
      <c r="S67" s="16">
        <v>1910</v>
      </c>
      <c r="T67" s="16" t="s">
        <v>16</v>
      </c>
      <c r="U67" s="14" t="s">
        <v>50</v>
      </c>
      <c r="V67" s="14" t="s">
        <v>50</v>
      </c>
      <c r="W67" s="14" t="s">
        <v>23</v>
      </c>
      <c r="X67" s="14" t="s">
        <v>21</v>
      </c>
      <c r="Y67" s="14" t="s">
        <v>23</v>
      </c>
      <c r="Z67" s="14" t="s">
        <v>23</v>
      </c>
      <c r="AA67" s="14" t="s">
        <v>23</v>
      </c>
      <c r="AB67" s="14" t="s">
        <v>20</v>
      </c>
      <c r="AC67" s="14" t="s">
        <v>24</v>
      </c>
      <c r="AD67" s="14">
        <v>32.774503000000003</v>
      </c>
      <c r="AE67" s="14">
        <v>-96.791593000000006</v>
      </c>
      <c r="AF67" s="14" t="str">
        <f t="shared" si="6"/>
        <v>32.774503, -96.791593</v>
      </c>
      <c r="AG67" s="14">
        <v>1</v>
      </c>
      <c r="AH67" s="14" t="s">
        <v>50</v>
      </c>
      <c r="AI67" s="30">
        <v>43922</v>
      </c>
      <c r="AJ67" s="14">
        <v>1</v>
      </c>
      <c r="AK67" s="14" t="s">
        <v>1464</v>
      </c>
      <c r="AL67" s="14" t="s">
        <v>1541</v>
      </c>
      <c r="AM67" s="14" t="s">
        <v>302</v>
      </c>
      <c r="AN67" s="16" t="s">
        <v>303</v>
      </c>
      <c r="AO67" s="14" t="s">
        <v>37</v>
      </c>
    </row>
    <row r="68" spans="1:41" x14ac:dyDescent="0.25">
      <c r="A68" s="14">
        <v>63</v>
      </c>
      <c r="B68" s="14" t="s">
        <v>304</v>
      </c>
      <c r="C68" s="14" t="s">
        <v>305</v>
      </c>
      <c r="D68" s="14">
        <v>1</v>
      </c>
      <c r="E68" s="14" t="s">
        <v>306</v>
      </c>
      <c r="F68" s="14">
        <v>28</v>
      </c>
      <c r="G68" s="14">
        <v>30</v>
      </c>
      <c r="H68" s="14">
        <v>99</v>
      </c>
      <c r="I68" s="16">
        <v>52</v>
      </c>
      <c r="J68" s="4">
        <f t="shared" si="4"/>
        <v>28.5</v>
      </c>
      <c r="K68" s="5">
        <f t="shared" si="5"/>
        <v>-99.86666666666666</v>
      </c>
      <c r="L68" s="12" t="str">
        <f t="shared" si="2"/>
        <v>28.5, -99.8666666666667</v>
      </c>
      <c r="M68" s="16">
        <v>0</v>
      </c>
      <c r="N68" s="18" t="s">
        <v>18</v>
      </c>
      <c r="O68" s="16">
        <v>1929</v>
      </c>
      <c r="P68" s="16" t="s">
        <v>15</v>
      </c>
      <c r="Q68" s="16">
        <v>0.26</v>
      </c>
      <c r="R68" s="18" t="s">
        <v>31</v>
      </c>
      <c r="S68" s="16">
        <v>1892</v>
      </c>
      <c r="T68" s="16" t="s">
        <v>16</v>
      </c>
      <c r="U68" s="14" t="s">
        <v>50</v>
      </c>
      <c r="V68" s="14" t="s">
        <v>17</v>
      </c>
      <c r="W68" s="14" t="s">
        <v>1382</v>
      </c>
      <c r="X68" s="14" t="s">
        <v>21</v>
      </c>
      <c r="Y68" s="14" t="s">
        <v>23</v>
      </c>
      <c r="Z68" s="14" t="s">
        <v>23</v>
      </c>
      <c r="AA68" s="14" t="s">
        <v>23</v>
      </c>
      <c r="AB68" s="14" t="s">
        <v>21</v>
      </c>
      <c r="AC68" s="14" t="s">
        <v>23</v>
      </c>
      <c r="AD68" s="14">
        <v>28.521878999999998</v>
      </c>
      <c r="AE68" s="14">
        <v>-99.850129999999993</v>
      </c>
      <c r="AF68" s="14" t="str">
        <f t="shared" si="6"/>
        <v>28.521879, -99.85013</v>
      </c>
      <c r="AG68" s="14">
        <v>1</v>
      </c>
      <c r="AH68" s="14" t="s">
        <v>50</v>
      </c>
      <c r="AI68" s="30">
        <v>43466</v>
      </c>
      <c r="AJ68" s="14">
        <v>1</v>
      </c>
      <c r="AK68" s="14" t="s">
        <v>1464</v>
      </c>
      <c r="AL68" s="14" t="s">
        <v>307</v>
      </c>
      <c r="AM68" s="14" t="s">
        <v>308</v>
      </c>
      <c r="AN68" s="16" t="s">
        <v>309</v>
      </c>
      <c r="AO68" s="14" t="s">
        <v>28</v>
      </c>
    </row>
    <row r="69" spans="1:41" x14ac:dyDescent="0.25">
      <c r="A69" s="14">
        <v>64</v>
      </c>
      <c r="B69" s="14" t="s">
        <v>310</v>
      </c>
      <c r="C69" s="14" t="s">
        <v>311</v>
      </c>
      <c r="D69" s="14">
        <v>1</v>
      </c>
      <c r="E69" s="14" t="s">
        <v>312</v>
      </c>
      <c r="F69" s="14">
        <v>34</v>
      </c>
      <c r="G69" s="14">
        <v>49</v>
      </c>
      <c r="H69" s="14">
        <v>100</v>
      </c>
      <c r="I69" s="16">
        <v>47</v>
      </c>
      <c r="J69" s="4">
        <f t="shared" si="4"/>
        <v>34.81666666666667</v>
      </c>
      <c r="K69" s="5">
        <f t="shared" si="5"/>
        <v>-100.78333333333333</v>
      </c>
      <c r="L69" s="12" t="str">
        <f t="shared" si="2"/>
        <v>34.8166666666667, -100.783333333333</v>
      </c>
      <c r="M69" s="16">
        <v>0.08</v>
      </c>
      <c r="N69" s="18" t="s">
        <v>31</v>
      </c>
      <c r="O69" s="28">
        <v>26107</v>
      </c>
      <c r="P69" s="16" t="s">
        <v>15</v>
      </c>
      <c r="Q69" s="16">
        <v>1.7</v>
      </c>
      <c r="R69" s="18" t="s">
        <v>31</v>
      </c>
      <c r="S69" s="28">
        <v>24902</v>
      </c>
      <c r="T69" s="16" t="s">
        <v>16</v>
      </c>
      <c r="U69" s="14" t="s">
        <v>17</v>
      </c>
      <c r="V69" s="14" t="s">
        <v>17</v>
      </c>
      <c r="W69" s="14" t="s">
        <v>23</v>
      </c>
      <c r="X69" s="14" t="s">
        <v>21</v>
      </c>
      <c r="Y69" s="14" t="s">
        <v>23</v>
      </c>
      <c r="Z69" s="14" t="s">
        <v>313</v>
      </c>
      <c r="AA69" s="14" t="s">
        <v>314</v>
      </c>
      <c r="AB69" s="14" t="s">
        <v>21</v>
      </c>
      <c r="AC69" s="14" t="s">
        <v>23</v>
      </c>
      <c r="AD69" s="14">
        <v>34.813121000000002</v>
      </c>
      <c r="AE69" s="14">
        <v>-100.785746</v>
      </c>
      <c r="AF69" s="14" t="str">
        <f t="shared" si="6"/>
        <v>34.813121, -100.785746</v>
      </c>
      <c r="AG69" s="14">
        <v>1</v>
      </c>
      <c r="AH69" s="14" t="s">
        <v>17</v>
      </c>
      <c r="AI69" s="30">
        <v>42491</v>
      </c>
      <c r="AJ69" s="14">
        <v>1</v>
      </c>
      <c r="AK69" s="14" t="s">
        <v>1464</v>
      </c>
      <c r="AL69" s="14" t="s">
        <v>23</v>
      </c>
      <c r="AM69" s="14" t="s">
        <v>26</v>
      </c>
      <c r="AN69" s="16" t="s">
        <v>315</v>
      </c>
      <c r="AO69" s="14" t="s">
        <v>37</v>
      </c>
    </row>
    <row r="70" spans="1:41" x14ac:dyDescent="0.25">
      <c r="A70" s="14">
        <v>65</v>
      </c>
      <c r="B70" s="14" t="s">
        <v>316</v>
      </c>
      <c r="C70" s="14" t="s">
        <v>317</v>
      </c>
      <c r="D70" s="14">
        <v>1</v>
      </c>
      <c r="E70" s="14" t="s">
        <v>318</v>
      </c>
      <c r="F70" s="14">
        <v>32</v>
      </c>
      <c r="G70" s="14">
        <v>12</v>
      </c>
      <c r="H70" s="14">
        <v>98</v>
      </c>
      <c r="I70" s="16">
        <v>42</v>
      </c>
      <c r="J70" s="4">
        <f t="shared" ref="J70:J101" si="7">F70+G70/60</f>
        <v>32.200000000000003</v>
      </c>
      <c r="K70" s="5">
        <f t="shared" ref="K70:K101" si="8">-1*(H70+I70/60)</f>
        <v>-98.7</v>
      </c>
      <c r="L70" s="12" t="str">
        <f t="shared" si="2"/>
        <v>32.2, -98.7</v>
      </c>
      <c r="M70" s="16">
        <v>0</v>
      </c>
      <c r="N70" s="18" t="s">
        <v>18</v>
      </c>
      <c r="O70" s="16">
        <v>1937</v>
      </c>
      <c r="P70" s="16" t="s">
        <v>15</v>
      </c>
      <c r="Q70" s="16">
        <v>0</v>
      </c>
      <c r="R70" s="29" t="s">
        <v>18</v>
      </c>
      <c r="S70" s="16">
        <v>1937</v>
      </c>
      <c r="T70" s="16" t="s">
        <v>16</v>
      </c>
      <c r="U70" s="14" t="s">
        <v>50</v>
      </c>
      <c r="V70" s="14" t="s">
        <v>18</v>
      </c>
      <c r="W70" s="14" t="s">
        <v>1405</v>
      </c>
      <c r="X70" s="14" t="s">
        <v>20</v>
      </c>
      <c r="Y70" s="14" t="s">
        <v>20</v>
      </c>
      <c r="Z70" s="14" t="s">
        <v>319</v>
      </c>
      <c r="AA70" s="14" t="s">
        <v>320</v>
      </c>
      <c r="AB70" s="14" t="s">
        <v>20</v>
      </c>
      <c r="AC70" s="14" t="s">
        <v>1444</v>
      </c>
      <c r="AD70" s="14">
        <v>32.197367</v>
      </c>
      <c r="AE70" s="14">
        <v>-98.691241000000005</v>
      </c>
      <c r="AF70" s="14" t="str">
        <f t="shared" si="6"/>
        <v>32.197367, -98.691241</v>
      </c>
      <c r="AG70" s="14">
        <v>1</v>
      </c>
      <c r="AH70" s="14" t="s">
        <v>17</v>
      </c>
      <c r="AI70" s="30">
        <v>43556</v>
      </c>
      <c r="AJ70" s="14">
        <v>1</v>
      </c>
      <c r="AK70" s="14" t="s">
        <v>1465</v>
      </c>
      <c r="AL70" s="14" t="s">
        <v>23</v>
      </c>
      <c r="AM70" s="14" t="s">
        <v>26</v>
      </c>
      <c r="AN70" s="16" t="s">
        <v>23</v>
      </c>
      <c r="AO70" s="14" t="s">
        <v>23</v>
      </c>
    </row>
    <row r="71" spans="1:41" x14ac:dyDescent="0.25">
      <c r="A71" s="14">
        <v>66</v>
      </c>
      <c r="B71" s="14" t="s">
        <v>321</v>
      </c>
      <c r="C71" s="14" t="s">
        <v>322</v>
      </c>
      <c r="D71" s="14">
        <v>1</v>
      </c>
      <c r="E71" s="14" t="s">
        <v>323</v>
      </c>
      <c r="F71" s="14">
        <v>30</v>
      </c>
      <c r="G71" s="14">
        <v>1</v>
      </c>
      <c r="H71" s="14">
        <v>100</v>
      </c>
      <c r="I71" s="16">
        <v>3</v>
      </c>
      <c r="J71" s="4">
        <f t="shared" si="7"/>
        <v>30.016666666666666</v>
      </c>
      <c r="K71" s="5">
        <f t="shared" si="8"/>
        <v>-100.05</v>
      </c>
      <c r="L71" s="12" t="str">
        <f t="shared" si="2"/>
        <v>30.0166666666667, -100.05</v>
      </c>
      <c r="M71" s="16">
        <v>5.5</v>
      </c>
      <c r="N71" s="18" t="s">
        <v>31</v>
      </c>
      <c r="O71" s="28">
        <v>20004</v>
      </c>
      <c r="P71" s="16" t="s">
        <v>15</v>
      </c>
      <c r="Q71" s="16">
        <v>5.5</v>
      </c>
      <c r="R71" s="18" t="s">
        <v>31</v>
      </c>
      <c r="S71" s="28">
        <v>20004</v>
      </c>
      <c r="T71" s="16" t="s">
        <v>16</v>
      </c>
      <c r="U71" s="14" t="s">
        <v>17</v>
      </c>
      <c r="V71" s="14" t="s">
        <v>17</v>
      </c>
      <c r="W71" s="14" t="s">
        <v>23</v>
      </c>
      <c r="X71" s="14" t="s">
        <v>20</v>
      </c>
      <c r="Y71" s="14" t="s">
        <v>21</v>
      </c>
      <c r="Z71" s="14" t="s">
        <v>324</v>
      </c>
      <c r="AA71" s="14" t="s">
        <v>325</v>
      </c>
      <c r="AB71" s="14" t="s">
        <v>20</v>
      </c>
      <c r="AC71" s="14" t="s">
        <v>24</v>
      </c>
      <c r="AD71" s="14">
        <v>30.023717000000001</v>
      </c>
      <c r="AE71" s="14">
        <v>-100.06822699999999</v>
      </c>
      <c r="AF71" s="14" t="str">
        <f t="shared" si="6"/>
        <v>30.023717, -100.068227</v>
      </c>
      <c r="AG71" s="14">
        <v>1</v>
      </c>
      <c r="AH71" s="14" t="s">
        <v>17</v>
      </c>
      <c r="AI71" s="30">
        <v>43435</v>
      </c>
      <c r="AJ71" s="14">
        <v>1</v>
      </c>
      <c r="AK71" s="14" t="s">
        <v>1464</v>
      </c>
      <c r="AL71" s="14" t="s">
        <v>23</v>
      </c>
      <c r="AM71" s="14" t="s">
        <v>131</v>
      </c>
      <c r="AN71" s="16" t="s">
        <v>326</v>
      </c>
      <c r="AO71" s="14" t="s">
        <v>37</v>
      </c>
    </row>
    <row r="72" spans="1:41" x14ac:dyDescent="0.25">
      <c r="A72" s="14">
        <v>67</v>
      </c>
      <c r="B72" s="14" t="s">
        <v>327</v>
      </c>
      <c r="C72" s="14" t="s">
        <v>328</v>
      </c>
      <c r="D72" s="14">
        <v>1</v>
      </c>
      <c r="E72" s="14" t="s">
        <v>323</v>
      </c>
      <c r="F72" s="14">
        <v>30</v>
      </c>
      <c r="G72" s="14">
        <v>16</v>
      </c>
      <c r="H72" s="14">
        <v>99</v>
      </c>
      <c r="I72" s="16">
        <v>53</v>
      </c>
      <c r="J72" s="4">
        <f t="shared" si="7"/>
        <v>30.266666666666666</v>
      </c>
      <c r="K72" s="5">
        <f t="shared" si="8"/>
        <v>-99.88333333333334</v>
      </c>
      <c r="L72" s="12" t="str">
        <f t="shared" si="2"/>
        <v>30.2666666666667, -99.8833333333333</v>
      </c>
      <c r="M72" s="16">
        <v>31</v>
      </c>
      <c r="N72" s="18" t="s">
        <v>31</v>
      </c>
      <c r="O72" s="28">
        <v>22731</v>
      </c>
      <c r="P72" s="16" t="s">
        <v>15</v>
      </c>
      <c r="Q72" s="16">
        <v>31</v>
      </c>
      <c r="R72" s="18" t="s">
        <v>31</v>
      </c>
      <c r="S72" s="28">
        <v>22731</v>
      </c>
      <c r="T72" s="16" t="s">
        <v>16</v>
      </c>
      <c r="U72" s="14" t="s">
        <v>17</v>
      </c>
      <c r="V72" s="14" t="s">
        <v>17</v>
      </c>
      <c r="W72" s="14" t="s">
        <v>23</v>
      </c>
      <c r="X72" s="14" t="s">
        <v>20</v>
      </c>
      <c r="Y72" s="14" t="s">
        <v>20</v>
      </c>
      <c r="Z72" s="14" t="s">
        <v>329</v>
      </c>
      <c r="AA72" s="14" t="s">
        <v>330</v>
      </c>
      <c r="AB72" s="14" t="s">
        <v>20</v>
      </c>
      <c r="AC72" s="14" t="s">
        <v>149</v>
      </c>
      <c r="AD72" s="14">
        <v>30.266494000000002</v>
      </c>
      <c r="AE72" s="14">
        <v>-99.869748999999999</v>
      </c>
      <c r="AF72" s="14" t="str">
        <f t="shared" si="6"/>
        <v>30.266494, -99.869749</v>
      </c>
      <c r="AG72" s="14">
        <v>1</v>
      </c>
      <c r="AH72" s="14" t="s">
        <v>17</v>
      </c>
      <c r="AI72" s="30">
        <v>42370</v>
      </c>
      <c r="AJ72" s="14">
        <v>1</v>
      </c>
      <c r="AK72" s="14" t="s">
        <v>1464</v>
      </c>
      <c r="AL72" s="14" t="s">
        <v>331</v>
      </c>
      <c r="AM72" s="14" t="s">
        <v>26</v>
      </c>
      <c r="AN72" s="16" t="s">
        <v>332</v>
      </c>
      <c r="AO72" s="14" t="s">
        <v>333</v>
      </c>
    </row>
    <row r="73" spans="1:41" x14ac:dyDescent="0.25">
      <c r="A73" s="14">
        <v>68</v>
      </c>
      <c r="B73" s="14" t="s">
        <v>334</v>
      </c>
      <c r="C73" s="14" t="s">
        <v>335</v>
      </c>
      <c r="D73" s="14">
        <v>1</v>
      </c>
      <c r="E73" s="14" t="s">
        <v>323</v>
      </c>
      <c r="F73" s="14">
        <v>30</v>
      </c>
      <c r="G73" s="14">
        <v>16</v>
      </c>
      <c r="H73" s="14">
        <v>99</v>
      </c>
      <c r="I73" s="16">
        <v>55</v>
      </c>
      <c r="J73" s="4">
        <f t="shared" si="7"/>
        <v>30.266666666666666</v>
      </c>
      <c r="K73" s="5">
        <f t="shared" si="8"/>
        <v>-99.916666666666671</v>
      </c>
      <c r="L73" s="12" t="str">
        <f t="shared" si="2"/>
        <v>30.2666666666667, -99.9166666666667</v>
      </c>
      <c r="M73" s="16">
        <v>21</v>
      </c>
      <c r="N73" s="18" t="s">
        <v>31</v>
      </c>
      <c r="O73" s="16">
        <v>1972</v>
      </c>
      <c r="P73" s="16" t="s">
        <v>15</v>
      </c>
      <c r="Q73" s="16">
        <v>28</v>
      </c>
      <c r="R73" s="18" t="s">
        <v>31</v>
      </c>
      <c r="S73" s="16">
        <v>1959</v>
      </c>
      <c r="T73" s="16" t="s">
        <v>16</v>
      </c>
      <c r="U73" s="14" t="s">
        <v>17</v>
      </c>
      <c r="V73" s="14" t="s">
        <v>17</v>
      </c>
      <c r="W73" s="14" t="s">
        <v>23</v>
      </c>
      <c r="X73" s="14" t="s">
        <v>20</v>
      </c>
      <c r="Y73" s="14" t="s">
        <v>20</v>
      </c>
      <c r="Z73" s="14" t="s">
        <v>329</v>
      </c>
      <c r="AA73" s="14" t="s">
        <v>23</v>
      </c>
      <c r="AB73" s="14" t="s">
        <v>20</v>
      </c>
      <c r="AC73" s="14" t="s">
        <v>149</v>
      </c>
      <c r="AD73" s="14">
        <v>30.270696000000001</v>
      </c>
      <c r="AE73" s="14">
        <v>-99.925843999999998</v>
      </c>
      <c r="AF73" s="14" t="str">
        <f t="shared" si="6"/>
        <v>30.270696, -99.925844</v>
      </c>
      <c r="AG73" s="14">
        <v>1</v>
      </c>
      <c r="AH73" s="14" t="s">
        <v>17</v>
      </c>
      <c r="AI73" s="30">
        <v>42370</v>
      </c>
      <c r="AJ73" s="14">
        <v>1</v>
      </c>
      <c r="AK73" s="14" t="s">
        <v>1464</v>
      </c>
      <c r="AL73" s="14" t="s">
        <v>1529</v>
      </c>
      <c r="AM73" s="14" t="s">
        <v>26</v>
      </c>
      <c r="AN73" s="16" t="s">
        <v>336</v>
      </c>
      <c r="AO73" s="14" t="s">
        <v>337</v>
      </c>
    </row>
    <row r="74" spans="1:41" x14ac:dyDescent="0.25">
      <c r="A74" s="14">
        <v>69</v>
      </c>
      <c r="B74" s="14" t="s">
        <v>338</v>
      </c>
      <c r="C74" s="14" t="s">
        <v>339</v>
      </c>
      <c r="D74" s="14">
        <v>1</v>
      </c>
      <c r="E74" s="14" t="s">
        <v>323</v>
      </c>
      <c r="F74" s="14">
        <v>30</v>
      </c>
      <c r="G74" s="14">
        <v>15</v>
      </c>
      <c r="H74" s="14">
        <v>99</v>
      </c>
      <c r="I74" s="16">
        <v>56</v>
      </c>
      <c r="J74" s="4">
        <f t="shared" si="7"/>
        <v>30.25</v>
      </c>
      <c r="K74" s="5">
        <f t="shared" si="8"/>
        <v>-99.933333333333337</v>
      </c>
      <c r="L74" s="12" t="str">
        <f t="shared" si="2"/>
        <v>30.25, -99.9333333333333</v>
      </c>
      <c r="M74" s="16">
        <v>9.3000000000000007</v>
      </c>
      <c r="N74" s="29" t="s">
        <v>31</v>
      </c>
      <c r="O74" s="28">
        <v>14298</v>
      </c>
      <c r="P74" s="16" t="s">
        <v>15</v>
      </c>
      <c r="Q74" s="16">
        <v>9.3000000000000007</v>
      </c>
      <c r="R74" s="18" t="s">
        <v>31</v>
      </c>
      <c r="S74" s="28">
        <v>14298</v>
      </c>
      <c r="T74" s="16" t="s">
        <v>16</v>
      </c>
      <c r="U74" s="14" t="s">
        <v>17</v>
      </c>
      <c r="V74" s="14" t="s">
        <v>17</v>
      </c>
      <c r="W74" s="14" t="s">
        <v>23</v>
      </c>
      <c r="X74" s="14" t="s">
        <v>20</v>
      </c>
      <c r="Y74" s="14" t="s">
        <v>21</v>
      </c>
      <c r="Z74" s="14" t="s">
        <v>329</v>
      </c>
      <c r="AA74" s="14" t="s">
        <v>23</v>
      </c>
      <c r="AB74" s="14" t="s">
        <v>20</v>
      </c>
      <c r="AC74" s="14" t="s">
        <v>24</v>
      </c>
      <c r="AD74" s="14">
        <v>30.259900999999999</v>
      </c>
      <c r="AE74" s="14">
        <v>-99.941704000000001</v>
      </c>
      <c r="AF74" s="14" t="str">
        <f t="shared" si="6"/>
        <v>30.259901, -99.941704</v>
      </c>
      <c r="AG74" s="14">
        <v>1</v>
      </c>
      <c r="AH74" s="14" t="s">
        <v>17</v>
      </c>
      <c r="AI74" s="30">
        <v>42370</v>
      </c>
      <c r="AJ74" s="14">
        <v>1</v>
      </c>
      <c r="AK74" s="14" t="s">
        <v>1464</v>
      </c>
      <c r="AL74" s="14" t="s">
        <v>23</v>
      </c>
      <c r="AM74" s="14" t="s">
        <v>26</v>
      </c>
      <c r="AN74" s="16" t="s">
        <v>340</v>
      </c>
      <c r="AO74" s="14" t="s">
        <v>37</v>
      </c>
    </row>
    <row r="75" spans="1:41" x14ac:dyDescent="0.25">
      <c r="A75" s="14">
        <v>70</v>
      </c>
      <c r="B75" s="14" t="s">
        <v>341</v>
      </c>
      <c r="C75" s="14" t="s">
        <v>342</v>
      </c>
      <c r="D75" s="14">
        <v>1</v>
      </c>
      <c r="E75" s="14" t="s">
        <v>323</v>
      </c>
      <c r="F75" s="14">
        <v>29</v>
      </c>
      <c r="G75" s="14">
        <v>46</v>
      </c>
      <c r="H75" s="14">
        <v>100</v>
      </c>
      <c r="I75" s="16">
        <v>24</v>
      </c>
      <c r="J75" s="4">
        <f t="shared" si="7"/>
        <v>29.766666666666666</v>
      </c>
      <c r="K75" s="5">
        <f t="shared" si="8"/>
        <v>-100.4</v>
      </c>
      <c r="L75" s="12" t="str">
        <f t="shared" si="2"/>
        <v>29.7666666666667, -100.4</v>
      </c>
      <c r="M75" s="16">
        <v>1.8</v>
      </c>
      <c r="N75" s="18" t="s">
        <v>31</v>
      </c>
      <c r="O75" s="16">
        <v>1962</v>
      </c>
      <c r="P75" s="16" t="s">
        <v>15</v>
      </c>
      <c r="Q75" s="16">
        <v>3.5</v>
      </c>
      <c r="R75" s="18" t="s">
        <v>31</v>
      </c>
      <c r="S75" s="16">
        <v>1939</v>
      </c>
      <c r="T75" s="16" t="s">
        <v>16</v>
      </c>
      <c r="U75" s="14" t="s">
        <v>17</v>
      </c>
      <c r="V75" s="14" t="s">
        <v>17</v>
      </c>
      <c r="W75" s="14" t="s">
        <v>23</v>
      </c>
      <c r="X75" s="14" t="s">
        <v>20</v>
      </c>
      <c r="Y75" s="14" t="s">
        <v>20</v>
      </c>
      <c r="Z75" s="14" t="s">
        <v>343</v>
      </c>
      <c r="AA75" s="14" t="s">
        <v>23</v>
      </c>
      <c r="AB75" s="14" t="s">
        <v>20</v>
      </c>
      <c r="AC75" s="14" t="s">
        <v>1445</v>
      </c>
      <c r="AD75" s="14">
        <v>31.157299999999999</v>
      </c>
      <c r="AE75" s="14">
        <v>-100.12949999999999</v>
      </c>
      <c r="AF75" s="14" t="str">
        <f t="shared" si="6"/>
        <v>31.1573, -100.1295</v>
      </c>
      <c r="AG75" s="14">
        <v>1</v>
      </c>
      <c r="AH75" s="14" t="s">
        <v>17</v>
      </c>
      <c r="AI75" s="30">
        <v>43313</v>
      </c>
      <c r="AJ75" s="14">
        <v>1</v>
      </c>
      <c r="AK75" s="14" t="s">
        <v>1464</v>
      </c>
      <c r="AL75" s="14" t="s">
        <v>344</v>
      </c>
      <c r="AM75" s="14" t="s">
        <v>26</v>
      </c>
      <c r="AN75" s="16" t="s">
        <v>345</v>
      </c>
      <c r="AO75" s="14" t="s">
        <v>37</v>
      </c>
    </row>
    <row r="76" spans="1:41" x14ac:dyDescent="0.25">
      <c r="A76" s="14">
        <v>71</v>
      </c>
      <c r="B76" s="14" t="s">
        <v>346</v>
      </c>
      <c r="C76" s="14" t="s">
        <v>347</v>
      </c>
      <c r="D76" s="14">
        <v>1</v>
      </c>
      <c r="E76" s="14" t="s">
        <v>323</v>
      </c>
      <c r="F76" s="14">
        <v>29</v>
      </c>
      <c r="G76" s="14">
        <v>47</v>
      </c>
      <c r="H76" s="14">
        <v>100</v>
      </c>
      <c r="I76" s="16">
        <v>12</v>
      </c>
      <c r="J76" s="4">
        <f t="shared" si="7"/>
        <v>29.783333333333335</v>
      </c>
      <c r="K76" s="5">
        <f t="shared" si="8"/>
        <v>-100.2</v>
      </c>
      <c r="L76" s="12" t="str">
        <f t="shared" si="2"/>
        <v>29.7833333333333, -100.2</v>
      </c>
      <c r="M76" s="16">
        <v>2.2000000000000002</v>
      </c>
      <c r="N76" s="18" t="s">
        <v>31</v>
      </c>
      <c r="O76" s="33">
        <v>14268</v>
      </c>
      <c r="P76" s="16" t="s">
        <v>15</v>
      </c>
      <c r="Q76" s="16">
        <v>2.2000000000000002</v>
      </c>
      <c r="R76" s="18" t="s">
        <v>31</v>
      </c>
      <c r="S76" s="28">
        <v>14268</v>
      </c>
      <c r="T76" s="16" t="s">
        <v>16</v>
      </c>
      <c r="U76" s="14" t="s">
        <v>17</v>
      </c>
      <c r="V76" s="14" t="s">
        <v>17</v>
      </c>
      <c r="W76" s="14" t="s">
        <v>23</v>
      </c>
      <c r="X76" s="14" t="s">
        <v>20</v>
      </c>
      <c r="Y76" s="14" t="s">
        <v>20</v>
      </c>
      <c r="Z76" s="14" t="s">
        <v>348</v>
      </c>
      <c r="AA76" s="14" t="s">
        <v>349</v>
      </c>
      <c r="AB76" s="14" t="s">
        <v>20</v>
      </c>
      <c r="AC76" s="14" t="s">
        <v>24</v>
      </c>
      <c r="AD76" s="14">
        <v>29.794114</v>
      </c>
      <c r="AE76" s="14">
        <v>-100.186464</v>
      </c>
      <c r="AF76" s="14" t="str">
        <f t="shared" si="6"/>
        <v>29.794114, -100.186464</v>
      </c>
      <c r="AG76" s="14">
        <v>1</v>
      </c>
      <c r="AH76" s="14" t="s">
        <v>17</v>
      </c>
      <c r="AI76" s="30">
        <v>43435</v>
      </c>
      <c r="AJ76" s="14">
        <v>1</v>
      </c>
      <c r="AK76" s="14" t="s">
        <v>1466</v>
      </c>
      <c r="AL76" s="14" t="s">
        <v>23</v>
      </c>
      <c r="AM76" s="14" t="s">
        <v>26</v>
      </c>
      <c r="AN76" s="16" t="s">
        <v>350</v>
      </c>
      <c r="AO76" s="14" t="s">
        <v>37</v>
      </c>
    </row>
    <row r="77" spans="1:41" x14ac:dyDescent="0.25">
      <c r="A77" s="14">
        <v>72</v>
      </c>
      <c r="B77" s="14" t="s">
        <v>351</v>
      </c>
      <c r="C77" s="14" t="s">
        <v>352</v>
      </c>
      <c r="D77" s="14">
        <v>1</v>
      </c>
      <c r="E77" s="14" t="s">
        <v>323</v>
      </c>
      <c r="F77" s="14">
        <v>29</v>
      </c>
      <c r="G77" s="14">
        <v>48</v>
      </c>
      <c r="H77" s="14">
        <v>100</v>
      </c>
      <c r="I77" s="16">
        <v>10</v>
      </c>
      <c r="J77" s="4">
        <f t="shared" si="7"/>
        <v>29.8</v>
      </c>
      <c r="K77" s="5">
        <f t="shared" si="8"/>
        <v>-100.16666666666667</v>
      </c>
      <c r="L77" s="12" t="str">
        <f t="shared" si="2"/>
        <v>29.8, -100.166666666667</v>
      </c>
      <c r="M77" s="16">
        <v>2.2000000000000002</v>
      </c>
      <c r="N77" s="18" t="s">
        <v>31</v>
      </c>
      <c r="O77" s="28">
        <v>19647</v>
      </c>
      <c r="P77" s="16" t="s">
        <v>15</v>
      </c>
      <c r="Q77" s="16">
        <v>3.3</v>
      </c>
      <c r="R77" s="18" t="s">
        <v>31</v>
      </c>
      <c r="S77" s="28">
        <v>14265</v>
      </c>
      <c r="T77" s="16" t="s">
        <v>16</v>
      </c>
      <c r="U77" s="14" t="s">
        <v>17</v>
      </c>
      <c r="V77" s="14" t="s">
        <v>17</v>
      </c>
      <c r="W77" s="14" t="s">
        <v>23</v>
      </c>
      <c r="X77" s="14" t="s">
        <v>20</v>
      </c>
      <c r="Y77" s="14" t="s">
        <v>21</v>
      </c>
      <c r="Z77" s="14" t="s">
        <v>348</v>
      </c>
      <c r="AA77" s="14" t="s">
        <v>353</v>
      </c>
      <c r="AB77" s="14" t="s">
        <v>20</v>
      </c>
      <c r="AC77" s="14" t="s">
        <v>24</v>
      </c>
      <c r="AD77" s="14">
        <v>29.801273999999999</v>
      </c>
      <c r="AE77" s="14">
        <v>-100.167703</v>
      </c>
      <c r="AF77" s="14" t="str">
        <f t="shared" si="6"/>
        <v>29.801274, -100.167703</v>
      </c>
      <c r="AG77" s="14">
        <v>1</v>
      </c>
      <c r="AH77" s="14" t="s">
        <v>17</v>
      </c>
      <c r="AI77" s="30">
        <v>43435</v>
      </c>
      <c r="AJ77" s="14">
        <v>1</v>
      </c>
      <c r="AK77" s="14" t="s">
        <v>1487</v>
      </c>
      <c r="AL77" s="14" t="s">
        <v>23</v>
      </c>
      <c r="AM77" s="14" t="s">
        <v>26</v>
      </c>
      <c r="AN77" s="16" t="s">
        <v>354</v>
      </c>
      <c r="AO77" s="14" t="s">
        <v>28</v>
      </c>
    </row>
    <row r="78" spans="1:41" x14ac:dyDescent="0.25">
      <c r="A78" s="14">
        <v>73</v>
      </c>
      <c r="B78" s="14" t="s">
        <v>355</v>
      </c>
      <c r="C78" s="14" t="s">
        <v>356</v>
      </c>
      <c r="D78" s="14">
        <v>1</v>
      </c>
      <c r="E78" s="14" t="s">
        <v>323</v>
      </c>
      <c r="F78" s="14">
        <v>29</v>
      </c>
      <c r="G78" s="14">
        <v>51</v>
      </c>
      <c r="H78" s="14">
        <v>100</v>
      </c>
      <c r="I78" s="16">
        <v>8</v>
      </c>
      <c r="J78" s="4">
        <f t="shared" si="7"/>
        <v>29.85</v>
      </c>
      <c r="K78" s="5">
        <f t="shared" si="8"/>
        <v>-100.13333333333334</v>
      </c>
      <c r="L78" s="12" t="str">
        <f t="shared" si="2"/>
        <v>29.85, -100.133333333333</v>
      </c>
      <c r="M78" s="16">
        <v>1</v>
      </c>
      <c r="N78" s="18" t="s">
        <v>31</v>
      </c>
      <c r="O78" s="32">
        <v>20486</v>
      </c>
      <c r="P78" s="16" t="s">
        <v>15</v>
      </c>
      <c r="Q78" s="16">
        <v>2.5</v>
      </c>
      <c r="R78" s="18" t="s">
        <v>31</v>
      </c>
      <c r="S78" s="28">
        <v>14263</v>
      </c>
      <c r="T78" s="16" t="s">
        <v>16</v>
      </c>
      <c r="U78" s="14" t="s">
        <v>17</v>
      </c>
      <c r="V78" s="14" t="s">
        <v>17</v>
      </c>
      <c r="W78" s="14" t="s">
        <v>23</v>
      </c>
      <c r="X78" s="14" t="s">
        <v>20</v>
      </c>
      <c r="Y78" s="14" t="s">
        <v>21</v>
      </c>
      <c r="Z78" s="14" t="s">
        <v>348</v>
      </c>
      <c r="AA78" s="14" t="s">
        <v>357</v>
      </c>
      <c r="AB78" s="14" t="s">
        <v>21</v>
      </c>
      <c r="AC78" s="14" t="s">
        <v>23</v>
      </c>
      <c r="AD78" s="14">
        <v>29.849976999999999</v>
      </c>
      <c r="AE78" s="14">
        <v>-100.129811</v>
      </c>
      <c r="AF78" s="14" t="str">
        <f t="shared" si="6"/>
        <v>29.849977, -100.129811</v>
      </c>
      <c r="AG78" s="14">
        <v>1</v>
      </c>
      <c r="AH78" s="14" t="s">
        <v>17</v>
      </c>
      <c r="AI78" s="30">
        <v>43435</v>
      </c>
      <c r="AJ78" s="14">
        <v>1</v>
      </c>
      <c r="AK78" s="14" t="s">
        <v>1488</v>
      </c>
      <c r="AL78" s="14" t="s">
        <v>23</v>
      </c>
      <c r="AM78" s="14" t="s">
        <v>26</v>
      </c>
      <c r="AN78" s="16" t="s">
        <v>358</v>
      </c>
      <c r="AO78" s="14" t="s">
        <v>37</v>
      </c>
    </row>
    <row r="79" spans="1:41" x14ac:dyDescent="0.25">
      <c r="A79" s="14">
        <v>74</v>
      </c>
      <c r="B79" s="14" t="s">
        <v>359</v>
      </c>
      <c r="C79" s="14" t="s">
        <v>360</v>
      </c>
      <c r="D79" s="14">
        <v>1</v>
      </c>
      <c r="E79" s="14" t="s">
        <v>323</v>
      </c>
      <c r="F79" s="14">
        <v>29</v>
      </c>
      <c r="G79" s="14">
        <v>54</v>
      </c>
      <c r="H79" s="14">
        <v>100</v>
      </c>
      <c r="I79" s="16">
        <v>1</v>
      </c>
      <c r="J79" s="4">
        <f t="shared" si="7"/>
        <v>29.9</v>
      </c>
      <c r="K79" s="5">
        <f t="shared" si="8"/>
        <v>-100.01666666666667</v>
      </c>
      <c r="L79" s="12" t="str">
        <f t="shared" si="2"/>
        <v>29.9, -100.016666666667</v>
      </c>
      <c r="M79" s="16">
        <v>14</v>
      </c>
      <c r="N79" s="18" t="s">
        <v>31</v>
      </c>
      <c r="O79" s="28">
        <v>20317</v>
      </c>
      <c r="P79" s="16" t="s">
        <v>15</v>
      </c>
      <c r="Q79" s="16">
        <v>14</v>
      </c>
      <c r="R79" s="18" t="s">
        <v>31</v>
      </c>
      <c r="S79" s="28">
        <v>20317</v>
      </c>
      <c r="T79" s="16" t="s">
        <v>16</v>
      </c>
      <c r="U79" s="14" t="s">
        <v>17</v>
      </c>
      <c r="V79" s="14" t="s">
        <v>17</v>
      </c>
      <c r="W79" s="14" t="s">
        <v>23</v>
      </c>
      <c r="X79" s="14" t="s">
        <v>20</v>
      </c>
      <c r="Y79" s="14" t="s">
        <v>21</v>
      </c>
      <c r="Z79" s="14" t="s">
        <v>361</v>
      </c>
      <c r="AA79" s="14" t="s">
        <v>362</v>
      </c>
      <c r="AB79" s="14" t="s">
        <v>20</v>
      </c>
      <c r="AC79" s="14" t="s">
        <v>149</v>
      </c>
      <c r="AD79" s="14">
        <v>29.904724000000002</v>
      </c>
      <c r="AE79" s="14">
        <v>-100.011488</v>
      </c>
      <c r="AF79" s="14" t="str">
        <f t="shared" si="6"/>
        <v>29.904724, -100.011488</v>
      </c>
      <c r="AG79" s="14">
        <v>1</v>
      </c>
      <c r="AH79" s="14" t="s">
        <v>17</v>
      </c>
      <c r="AI79" s="30">
        <v>43435</v>
      </c>
      <c r="AJ79" s="14">
        <v>1</v>
      </c>
      <c r="AK79" s="14" t="s">
        <v>1489</v>
      </c>
      <c r="AL79" s="14" t="s">
        <v>23</v>
      </c>
      <c r="AM79" s="14" t="s">
        <v>26</v>
      </c>
      <c r="AN79" s="16" t="s">
        <v>363</v>
      </c>
      <c r="AO79" s="14" t="s">
        <v>364</v>
      </c>
    </row>
    <row r="80" spans="1:41" x14ac:dyDescent="0.25">
      <c r="A80" s="14">
        <v>75</v>
      </c>
      <c r="B80" s="14" t="s">
        <v>365</v>
      </c>
      <c r="C80" s="14" t="s">
        <v>366</v>
      </c>
      <c r="D80" s="14">
        <v>1</v>
      </c>
      <c r="E80" s="14" t="s">
        <v>367</v>
      </c>
      <c r="F80" s="14">
        <v>32</v>
      </c>
      <c r="G80" s="14">
        <v>29</v>
      </c>
      <c r="H80" s="14">
        <v>96</v>
      </c>
      <c r="I80" s="16">
        <v>59</v>
      </c>
      <c r="J80" s="4">
        <f t="shared" si="7"/>
        <v>32.483333333333334</v>
      </c>
      <c r="K80" s="5">
        <f t="shared" si="8"/>
        <v>-96.983333333333334</v>
      </c>
      <c r="L80" s="12" t="str">
        <f t="shared" si="2"/>
        <v>32.4833333333333, -96.9833333333333</v>
      </c>
      <c r="M80" s="16" t="s">
        <v>1361</v>
      </c>
      <c r="N80" s="18" t="s">
        <v>18</v>
      </c>
      <c r="O80" s="16" t="s">
        <v>18</v>
      </c>
      <c r="P80" s="16" t="s">
        <v>15</v>
      </c>
      <c r="Q80" s="16">
        <v>0</v>
      </c>
      <c r="R80" s="29" t="s">
        <v>18</v>
      </c>
      <c r="S80" s="16">
        <v>1967</v>
      </c>
      <c r="T80" s="16" t="s">
        <v>16</v>
      </c>
      <c r="U80" s="14" t="s">
        <v>50</v>
      </c>
      <c r="V80" s="14" t="s">
        <v>18</v>
      </c>
      <c r="W80" s="14" t="s">
        <v>1405</v>
      </c>
      <c r="X80" s="14" t="s">
        <v>20</v>
      </c>
      <c r="Y80" s="14" t="s">
        <v>20</v>
      </c>
      <c r="Z80" s="14" t="s">
        <v>368</v>
      </c>
      <c r="AA80" s="14" t="s">
        <v>369</v>
      </c>
      <c r="AB80" s="14" t="s">
        <v>20</v>
      </c>
      <c r="AC80" s="14" t="s">
        <v>149</v>
      </c>
      <c r="AD80" s="14">
        <v>32.487914000000004</v>
      </c>
      <c r="AE80" s="14">
        <v>-96.980817999999999</v>
      </c>
      <c r="AF80" s="14" t="str">
        <f t="shared" si="6"/>
        <v>32.487914, -96.980818</v>
      </c>
      <c r="AG80" s="14">
        <v>1</v>
      </c>
      <c r="AH80" s="14" t="s">
        <v>50</v>
      </c>
      <c r="AI80" s="30">
        <v>43405</v>
      </c>
      <c r="AJ80" s="14">
        <v>0.8</v>
      </c>
      <c r="AK80" s="14" t="s">
        <v>1490</v>
      </c>
      <c r="AL80" s="14" t="s">
        <v>1542</v>
      </c>
      <c r="AM80" s="14" t="s">
        <v>370</v>
      </c>
      <c r="AN80" s="16" t="s">
        <v>23</v>
      </c>
      <c r="AO80" s="14" t="s">
        <v>23</v>
      </c>
    </row>
    <row r="81" spans="1:41" x14ac:dyDescent="0.25">
      <c r="A81" s="14">
        <v>76</v>
      </c>
      <c r="B81" s="14" t="s">
        <v>371</v>
      </c>
      <c r="C81" s="14" t="s">
        <v>372</v>
      </c>
      <c r="D81" s="14">
        <v>1</v>
      </c>
      <c r="E81" s="14" t="s">
        <v>373</v>
      </c>
      <c r="F81" s="14">
        <v>29</v>
      </c>
      <c r="G81" s="14">
        <v>53</v>
      </c>
      <c r="H81" s="14">
        <v>96</v>
      </c>
      <c r="I81" s="16">
        <v>53</v>
      </c>
      <c r="J81" s="4">
        <f t="shared" si="7"/>
        <v>29.883333333333333</v>
      </c>
      <c r="K81" s="5">
        <f t="shared" si="8"/>
        <v>-96.88333333333334</v>
      </c>
      <c r="L81" s="12" t="str">
        <f t="shared" si="2"/>
        <v>29.8833333333333, -96.8833333333333</v>
      </c>
      <c r="M81" s="16" t="s">
        <v>1361</v>
      </c>
      <c r="N81" s="18" t="s">
        <v>18</v>
      </c>
      <c r="O81" s="16" t="s">
        <v>18</v>
      </c>
      <c r="P81" s="16" t="s">
        <v>15</v>
      </c>
      <c r="Q81" s="16">
        <v>0</v>
      </c>
      <c r="R81" s="29" t="s">
        <v>18</v>
      </c>
      <c r="S81" s="16">
        <v>1967</v>
      </c>
      <c r="T81" s="16" t="s">
        <v>16</v>
      </c>
      <c r="U81" s="14" t="s">
        <v>50</v>
      </c>
      <c r="V81" s="14" t="s">
        <v>17</v>
      </c>
      <c r="W81" s="14" t="s">
        <v>1383</v>
      </c>
      <c r="X81" s="14" t="s">
        <v>20</v>
      </c>
      <c r="Y81" s="14" t="s">
        <v>21</v>
      </c>
      <c r="Z81" s="14" t="s">
        <v>374</v>
      </c>
      <c r="AA81" s="14" t="s">
        <v>375</v>
      </c>
      <c r="AB81" s="14" t="s">
        <v>21</v>
      </c>
      <c r="AC81" s="14" t="s">
        <v>23</v>
      </c>
      <c r="AD81" s="14">
        <v>29.889609</v>
      </c>
      <c r="AE81" s="14">
        <v>-96.875056999999998</v>
      </c>
      <c r="AF81" s="14" t="str">
        <f t="shared" si="6"/>
        <v>29.889609, -96.875057</v>
      </c>
      <c r="AG81" s="14">
        <v>1</v>
      </c>
      <c r="AH81" s="14" t="s">
        <v>50</v>
      </c>
      <c r="AI81" s="30">
        <v>43101</v>
      </c>
      <c r="AJ81" s="14">
        <v>1</v>
      </c>
      <c r="AK81" s="14" t="s">
        <v>1490</v>
      </c>
      <c r="AL81" s="14" t="s">
        <v>376</v>
      </c>
      <c r="AM81" s="14" t="s">
        <v>377</v>
      </c>
      <c r="AN81" s="16" t="s">
        <v>378</v>
      </c>
      <c r="AO81" s="14" t="s">
        <v>28</v>
      </c>
    </row>
    <row r="82" spans="1:41" x14ac:dyDescent="0.25">
      <c r="A82" s="14">
        <v>77</v>
      </c>
      <c r="B82" s="14" t="s">
        <v>379</v>
      </c>
      <c r="C82" s="14" t="s">
        <v>380</v>
      </c>
      <c r="D82" s="14">
        <v>1</v>
      </c>
      <c r="E82" s="14" t="s">
        <v>381</v>
      </c>
      <c r="F82" s="14">
        <v>29</v>
      </c>
      <c r="G82" s="14">
        <v>34</v>
      </c>
      <c r="H82" s="14">
        <v>94</v>
      </c>
      <c r="I82" s="16">
        <v>24</v>
      </c>
      <c r="J82" s="4">
        <f t="shared" si="7"/>
        <v>29.566666666666666</v>
      </c>
      <c r="K82" s="5">
        <f t="shared" si="8"/>
        <v>-94.4</v>
      </c>
      <c r="L82" s="12" t="str">
        <f t="shared" si="2"/>
        <v>29.5666666666667, -94.4</v>
      </c>
      <c r="M82" s="16" t="s">
        <v>382</v>
      </c>
      <c r="N82" s="18" t="s">
        <v>18</v>
      </c>
      <c r="O82" s="16">
        <v>1952</v>
      </c>
      <c r="P82" s="16" t="s">
        <v>15</v>
      </c>
      <c r="Q82" s="16" t="s">
        <v>104</v>
      </c>
      <c r="R82" s="29" t="s">
        <v>18</v>
      </c>
      <c r="S82" s="16">
        <v>1952</v>
      </c>
      <c r="T82" s="16" t="s">
        <v>16</v>
      </c>
      <c r="U82" s="14" t="s">
        <v>17</v>
      </c>
      <c r="V82" s="14" t="s">
        <v>17</v>
      </c>
      <c r="W82" s="14" t="s">
        <v>23</v>
      </c>
      <c r="X82" s="14" t="s">
        <v>21</v>
      </c>
      <c r="Y82" s="14" t="s">
        <v>23</v>
      </c>
      <c r="Z82" s="14" t="s">
        <v>23</v>
      </c>
      <c r="AA82" s="14" t="s">
        <v>23</v>
      </c>
      <c r="AB82" s="14" t="s">
        <v>20</v>
      </c>
      <c r="AC82" s="14" t="s">
        <v>149</v>
      </c>
      <c r="AD82" s="14">
        <v>29.573264999999999</v>
      </c>
      <c r="AE82" s="14">
        <v>-94.390325000000004</v>
      </c>
      <c r="AF82" s="14" t="str">
        <f t="shared" si="6"/>
        <v>29.573265, -94.390325</v>
      </c>
      <c r="AG82" s="14">
        <v>1</v>
      </c>
      <c r="AH82" s="14" t="s">
        <v>17</v>
      </c>
      <c r="AI82" s="30">
        <v>43770</v>
      </c>
      <c r="AJ82" s="14">
        <v>1</v>
      </c>
      <c r="AK82" s="14" t="s">
        <v>1490</v>
      </c>
      <c r="AL82" s="14" t="s">
        <v>383</v>
      </c>
      <c r="AM82" s="14" t="s">
        <v>384</v>
      </c>
      <c r="AN82" s="16" t="s">
        <v>385</v>
      </c>
      <c r="AO82" s="14" t="s">
        <v>28</v>
      </c>
    </row>
    <row r="83" spans="1:41" x14ac:dyDescent="0.25">
      <c r="A83" s="14">
        <v>78</v>
      </c>
      <c r="B83" s="14" t="s">
        <v>386</v>
      </c>
      <c r="C83" s="14" t="s">
        <v>387</v>
      </c>
      <c r="D83" s="14">
        <v>1</v>
      </c>
      <c r="E83" s="14" t="s">
        <v>388</v>
      </c>
      <c r="F83" s="14">
        <v>30</v>
      </c>
      <c r="G83" s="14">
        <v>28</v>
      </c>
      <c r="H83" s="14">
        <v>99</v>
      </c>
      <c r="I83" s="16">
        <v>8</v>
      </c>
      <c r="J83" s="4">
        <f t="shared" si="7"/>
        <v>30.466666666666665</v>
      </c>
      <c r="K83" s="5">
        <f t="shared" si="8"/>
        <v>-99.13333333333334</v>
      </c>
      <c r="L83" s="12" t="str">
        <f t="shared" ref="L83:L146" si="9">J83&amp;", "&amp;K83</f>
        <v>30.4666666666667, -99.1333333333333</v>
      </c>
      <c r="M83" s="16">
        <v>0.67</v>
      </c>
      <c r="N83" s="18" t="s">
        <v>31</v>
      </c>
      <c r="O83" s="16">
        <v>1937</v>
      </c>
      <c r="P83" s="16" t="s">
        <v>16</v>
      </c>
      <c r="Q83" s="16">
        <v>0.67</v>
      </c>
      <c r="R83" s="18" t="s">
        <v>31</v>
      </c>
      <c r="S83" s="16">
        <v>1937</v>
      </c>
      <c r="T83" s="16" t="s">
        <v>16</v>
      </c>
      <c r="U83" s="14" t="s">
        <v>17</v>
      </c>
      <c r="V83" s="14" t="s">
        <v>18</v>
      </c>
      <c r="W83" s="14" t="s">
        <v>1405</v>
      </c>
      <c r="X83" s="14" t="s">
        <v>20</v>
      </c>
      <c r="Y83" s="14" t="s">
        <v>21</v>
      </c>
      <c r="Z83" s="14" t="s">
        <v>389</v>
      </c>
      <c r="AA83" s="14" t="s">
        <v>390</v>
      </c>
      <c r="AB83" s="14" t="s">
        <v>20</v>
      </c>
      <c r="AC83" s="14" t="s">
        <v>24</v>
      </c>
      <c r="AD83" s="14">
        <v>30.477378000000002</v>
      </c>
      <c r="AE83" s="14">
        <v>-99.125476000000006</v>
      </c>
      <c r="AF83" s="14" t="str">
        <f>AD83&amp;", "&amp;AE83</f>
        <v>30.477378, -99.125476</v>
      </c>
      <c r="AG83" s="14">
        <v>1</v>
      </c>
      <c r="AH83" s="14" t="s">
        <v>17</v>
      </c>
      <c r="AI83" s="30">
        <v>43770</v>
      </c>
      <c r="AJ83" s="14">
        <v>1</v>
      </c>
      <c r="AK83" s="14" t="s">
        <v>1490</v>
      </c>
      <c r="AL83" s="14" t="s">
        <v>391</v>
      </c>
      <c r="AM83" s="14" t="s">
        <v>26</v>
      </c>
      <c r="AN83" s="16" t="s">
        <v>392</v>
      </c>
      <c r="AO83" s="14" t="s">
        <v>37</v>
      </c>
    </row>
    <row r="84" spans="1:41" x14ac:dyDescent="0.25">
      <c r="A84" s="14">
        <v>79</v>
      </c>
      <c r="B84" s="14" t="s">
        <v>393</v>
      </c>
      <c r="C84" s="14" t="s">
        <v>394</v>
      </c>
      <c r="D84" s="14">
        <v>1</v>
      </c>
      <c r="E84" s="14" t="s">
        <v>388</v>
      </c>
      <c r="F84" s="14">
        <v>30</v>
      </c>
      <c r="G84" s="14">
        <v>10</v>
      </c>
      <c r="H84" s="14">
        <v>99</v>
      </c>
      <c r="I84" s="16">
        <v>17</v>
      </c>
      <c r="J84" s="4">
        <f t="shared" si="7"/>
        <v>30.166666666666668</v>
      </c>
      <c r="K84" s="5">
        <f t="shared" si="8"/>
        <v>-99.283333333333331</v>
      </c>
      <c r="L84" s="12" t="str">
        <f t="shared" si="9"/>
        <v>30.1666666666667, -99.2833333333333</v>
      </c>
      <c r="M84" s="16">
        <v>2.2000000000000002</v>
      </c>
      <c r="N84" s="18" t="s">
        <v>31</v>
      </c>
      <c r="O84" s="32">
        <v>23802</v>
      </c>
      <c r="P84" s="16" t="s">
        <v>16</v>
      </c>
      <c r="Q84" s="16">
        <v>2.2000000000000002</v>
      </c>
      <c r="R84" s="18" t="s">
        <v>31</v>
      </c>
      <c r="S84" s="32">
        <v>23802</v>
      </c>
      <c r="T84" s="16" t="s">
        <v>16</v>
      </c>
      <c r="U84" s="14" t="s">
        <v>17</v>
      </c>
      <c r="V84" s="14" t="s">
        <v>18</v>
      </c>
      <c r="W84" s="14" t="s">
        <v>1405</v>
      </c>
      <c r="X84" s="14" t="s">
        <v>20</v>
      </c>
      <c r="Y84" s="14" t="s">
        <v>21</v>
      </c>
      <c r="Z84" s="14" t="s">
        <v>389</v>
      </c>
      <c r="AA84" s="14" t="s">
        <v>23</v>
      </c>
      <c r="AB84" s="14" t="s">
        <v>20</v>
      </c>
      <c r="AC84" s="14" t="s">
        <v>24</v>
      </c>
      <c r="AD84" s="14">
        <v>30.155612000000001</v>
      </c>
      <c r="AE84" s="14">
        <v>-99.278880999999998</v>
      </c>
      <c r="AF84" s="14" t="str">
        <f t="shared" si="6"/>
        <v>30.155612, -99.278881</v>
      </c>
      <c r="AG84" s="14">
        <v>1</v>
      </c>
      <c r="AH84" s="14" t="s">
        <v>17</v>
      </c>
      <c r="AI84" s="30">
        <v>43435</v>
      </c>
      <c r="AJ84" s="14">
        <v>1</v>
      </c>
      <c r="AK84" s="14" t="s">
        <v>1490</v>
      </c>
      <c r="AL84" s="14" t="s">
        <v>1543</v>
      </c>
      <c r="AM84" s="14" t="s">
        <v>26</v>
      </c>
      <c r="AN84" s="16" t="s">
        <v>395</v>
      </c>
      <c r="AO84" s="14" t="s">
        <v>28</v>
      </c>
    </row>
    <row r="85" spans="1:41" x14ac:dyDescent="0.25">
      <c r="A85" s="14">
        <v>80</v>
      </c>
      <c r="B85" s="14" t="s">
        <v>396</v>
      </c>
      <c r="C85" s="14" t="s">
        <v>397</v>
      </c>
      <c r="D85" s="14">
        <v>1</v>
      </c>
      <c r="E85" s="14" t="s">
        <v>388</v>
      </c>
      <c r="F85" s="14">
        <v>30</v>
      </c>
      <c r="G85" s="14">
        <v>16</v>
      </c>
      <c r="H85" s="14">
        <v>98</v>
      </c>
      <c r="I85" s="16">
        <v>56</v>
      </c>
      <c r="J85" s="4">
        <f t="shared" si="7"/>
        <v>30.266666666666666</v>
      </c>
      <c r="K85" s="5">
        <f t="shared" si="8"/>
        <v>-98.933333333333337</v>
      </c>
      <c r="L85" s="12" t="str">
        <f t="shared" si="9"/>
        <v>30.2666666666667, -98.9333333333333</v>
      </c>
      <c r="M85" s="16">
        <v>0</v>
      </c>
      <c r="N85" s="18" t="s">
        <v>18</v>
      </c>
      <c r="O85" s="16">
        <v>1937</v>
      </c>
      <c r="P85" s="16" t="s">
        <v>16</v>
      </c>
      <c r="Q85" s="16">
        <v>0</v>
      </c>
      <c r="R85" s="29" t="s">
        <v>18</v>
      </c>
      <c r="S85" s="16">
        <v>1937</v>
      </c>
      <c r="T85" s="16" t="s">
        <v>16</v>
      </c>
      <c r="U85" s="14" t="s">
        <v>50</v>
      </c>
      <c r="V85" s="14" t="s">
        <v>18</v>
      </c>
      <c r="W85" s="14" t="s">
        <v>1405</v>
      </c>
      <c r="X85" s="14" t="s">
        <v>20</v>
      </c>
      <c r="Y85" s="14" t="s">
        <v>21</v>
      </c>
      <c r="Z85" s="14" t="s">
        <v>398</v>
      </c>
      <c r="AA85" s="14" t="s">
        <v>23</v>
      </c>
      <c r="AB85" s="14" t="s">
        <v>21</v>
      </c>
      <c r="AC85" s="14" t="s">
        <v>23</v>
      </c>
      <c r="AD85" s="14">
        <v>30.271937999999999</v>
      </c>
      <c r="AE85" s="14">
        <v>-98.930809999999994</v>
      </c>
      <c r="AF85" s="14" t="str">
        <f t="shared" si="6"/>
        <v>30.271938, -98.93081</v>
      </c>
      <c r="AG85" s="14">
        <v>1</v>
      </c>
      <c r="AH85" s="14" t="s">
        <v>50</v>
      </c>
      <c r="AI85" s="30">
        <v>43770</v>
      </c>
      <c r="AJ85" s="14">
        <v>1</v>
      </c>
      <c r="AK85" s="14" t="s">
        <v>1490</v>
      </c>
      <c r="AL85" s="14" t="s">
        <v>1544</v>
      </c>
      <c r="AM85" s="14" t="s">
        <v>26</v>
      </c>
      <c r="AN85" s="16" t="s">
        <v>399</v>
      </c>
      <c r="AO85" s="14" t="s">
        <v>37</v>
      </c>
    </row>
    <row r="86" spans="1:41" x14ac:dyDescent="0.25">
      <c r="A86" s="14">
        <v>81</v>
      </c>
      <c r="B86" s="14" t="s">
        <v>400</v>
      </c>
      <c r="C86" s="14" t="s">
        <v>401</v>
      </c>
      <c r="D86" s="14">
        <v>1</v>
      </c>
      <c r="E86" s="14" t="s">
        <v>402</v>
      </c>
      <c r="F86" s="14">
        <v>30</v>
      </c>
      <c r="G86" s="14">
        <v>37</v>
      </c>
      <c r="H86" s="14">
        <v>96</v>
      </c>
      <c r="I86" s="16">
        <v>1</v>
      </c>
      <c r="J86" s="4">
        <f t="shared" si="7"/>
        <v>30.616666666666667</v>
      </c>
      <c r="K86" s="5">
        <f t="shared" si="8"/>
        <v>-96.016666666666666</v>
      </c>
      <c r="L86" s="12" t="str">
        <f t="shared" si="9"/>
        <v>30.6166666666667, -96.0166666666667</v>
      </c>
      <c r="M86" s="16">
        <v>41</v>
      </c>
      <c r="N86" s="18" t="s">
        <v>14</v>
      </c>
      <c r="O86" s="28">
        <v>15686</v>
      </c>
      <c r="P86" s="16" t="s">
        <v>16</v>
      </c>
      <c r="Q86" s="16">
        <v>41</v>
      </c>
      <c r="R86" s="18" t="s">
        <v>14</v>
      </c>
      <c r="S86" s="28">
        <v>15686</v>
      </c>
      <c r="T86" s="16" t="s">
        <v>16</v>
      </c>
      <c r="U86" s="14" t="s">
        <v>17</v>
      </c>
      <c r="V86" s="14" t="s">
        <v>18</v>
      </c>
      <c r="W86" s="14" t="s">
        <v>1405</v>
      </c>
      <c r="X86" s="14" t="s">
        <v>20</v>
      </c>
      <c r="Y86" s="14" t="s">
        <v>20</v>
      </c>
      <c r="Z86" s="14" t="s">
        <v>403</v>
      </c>
      <c r="AA86" s="14" t="s">
        <v>23</v>
      </c>
      <c r="AB86" s="14" t="s">
        <v>20</v>
      </c>
      <c r="AC86" s="14" t="s">
        <v>149</v>
      </c>
      <c r="AD86" s="14">
        <v>30.626653999999998</v>
      </c>
      <c r="AE86" s="14">
        <v>-96.009124999999997</v>
      </c>
      <c r="AF86" s="14" t="str">
        <f t="shared" si="6"/>
        <v>30.626654, -96.009125</v>
      </c>
      <c r="AG86" s="14">
        <v>1</v>
      </c>
      <c r="AH86" s="14" t="s">
        <v>17</v>
      </c>
      <c r="AI86" s="30">
        <v>43800</v>
      </c>
      <c r="AJ86" s="14">
        <v>1</v>
      </c>
      <c r="AK86" s="14" t="s">
        <v>1490</v>
      </c>
      <c r="AL86" s="14" t="s">
        <v>23</v>
      </c>
      <c r="AM86" s="14" t="s">
        <v>26</v>
      </c>
      <c r="AN86" s="16" t="s">
        <v>404</v>
      </c>
      <c r="AO86" s="14" t="s">
        <v>37</v>
      </c>
    </row>
    <row r="87" spans="1:41" x14ac:dyDescent="0.25">
      <c r="A87" s="14">
        <v>82</v>
      </c>
      <c r="B87" s="14" t="s">
        <v>405</v>
      </c>
      <c r="C87" s="14" t="s">
        <v>406</v>
      </c>
      <c r="D87" s="14">
        <v>1</v>
      </c>
      <c r="E87" s="14" t="s">
        <v>402</v>
      </c>
      <c r="F87" s="14">
        <v>30</v>
      </c>
      <c r="G87" s="14">
        <v>31</v>
      </c>
      <c r="H87" s="14">
        <v>96</v>
      </c>
      <c r="I87" s="16">
        <v>6</v>
      </c>
      <c r="J87" s="4">
        <f t="shared" si="7"/>
        <v>30.516666666666666</v>
      </c>
      <c r="K87" s="5">
        <f t="shared" si="8"/>
        <v>-96.1</v>
      </c>
      <c r="L87" s="12" t="str">
        <f t="shared" si="9"/>
        <v>30.5166666666667, -96.1</v>
      </c>
      <c r="M87" s="16">
        <v>13</v>
      </c>
      <c r="N87" s="18" t="s">
        <v>14</v>
      </c>
      <c r="O87" s="28">
        <v>25881</v>
      </c>
      <c r="P87" s="16" t="s">
        <v>16</v>
      </c>
      <c r="Q87" s="16">
        <v>36</v>
      </c>
      <c r="R87" s="18" t="s">
        <v>14</v>
      </c>
      <c r="S87" s="28">
        <v>15686</v>
      </c>
      <c r="T87" s="16" t="s">
        <v>16</v>
      </c>
      <c r="U87" s="14" t="s">
        <v>17</v>
      </c>
      <c r="V87" s="14" t="s">
        <v>18</v>
      </c>
      <c r="W87" s="14" t="s">
        <v>1405</v>
      </c>
      <c r="X87" s="14" t="s">
        <v>20</v>
      </c>
      <c r="Y87" s="14" t="s">
        <v>21</v>
      </c>
      <c r="Z87" s="14" t="s">
        <v>407</v>
      </c>
      <c r="AA87" s="14" t="s">
        <v>408</v>
      </c>
      <c r="AB87" s="14" t="s">
        <v>21</v>
      </c>
      <c r="AC87" s="14" t="s">
        <v>23</v>
      </c>
      <c r="AD87" s="14">
        <v>30.526990000000001</v>
      </c>
      <c r="AE87" s="14">
        <v>-96.090879000000001</v>
      </c>
      <c r="AF87" s="14" t="str">
        <f t="shared" si="6"/>
        <v>30.52699, -96.090879</v>
      </c>
      <c r="AG87" s="14">
        <v>1</v>
      </c>
      <c r="AH87" s="14" t="s">
        <v>17</v>
      </c>
      <c r="AI87" s="30">
        <v>43800</v>
      </c>
      <c r="AJ87" s="14">
        <v>1</v>
      </c>
      <c r="AK87" s="14" t="s">
        <v>1527</v>
      </c>
      <c r="AL87" s="14" t="s">
        <v>1545</v>
      </c>
      <c r="AM87" s="14" t="s">
        <v>131</v>
      </c>
      <c r="AN87" s="16" t="s">
        <v>409</v>
      </c>
      <c r="AO87" s="14" t="s">
        <v>37</v>
      </c>
    </row>
    <row r="88" spans="1:41" x14ac:dyDescent="0.25">
      <c r="A88" s="14">
        <v>83</v>
      </c>
      <c r="B88" s="14" t="s">
        <v>410</v>
      </c>
      <c r="C88" s="14" t="s">
        <v>411</v>
      </c>
      <c r="D88" s="14">
        <v>1</v>
      </c>
      <c r="E88" s="14" t="s">
        <v>402</v>
      </c>
      <c r="F88" s="14">
        <v>30</v>
      </c>
      <c r="G88" s="14">
        <v>36</v>
      </c>
      <c r="H88" s="14">
        <v>95</v>
      </c>
      <c r="I88" s="16">
        <v>59</v>
      </c>
      <c r="J88" s="4">
        <f t="shared" si="7"/>
        <v>30.6</v>
      </c>
      <c r="K88" s="5">
        <f t="shared" si="8"/>
        <v>-95.983333333333334</v>
      </c>
      <c r="L88" s="12" t="str">
        <f t="shared" si="9"/>
        <v>30.6, -95.9833333333333</v>
      </c>
      <c r="M88" s="16">
        <v>0</v>
      </c>
      <c r="N88" s="18" t="s">
        <v>18</v>
      </c>
      <c r="O88" s="16">
        <v>1971</v>
      </c>
      <c r="P88" s="16" t="s">
        <v>16</v>
      </c>
      <c r="Q88" s="16">
        <v>0</v>
      </c>
      <c r="R88" s="29" t="s">
        <v>18</v>
      </c>
      <c r="S88" s="16">
        <v>1971</v>
      </c>
      <c r="T88" s="16" t="s">
        <v>16</v>
      </c>
      <c r="U88" s="14" t="s">
        <v>50</v>
      </c>
      <c r="V88" s="14" t="s">
        <v>18</v>
      </c>
      <c r="W88" s="14" t="s">
        <v>1405</v>
      </c>
      <c r="X88" s="14" t="s">
        <v>20</v>
      </c>
      <c r="Y88" s="14" t="s">
        <v>20</v>
      </c>
      <c r="Z88" s="14" t="s">
        <v>412</v>
      </c>
      <c r="AA88" s="14" t="s">
        <v>1431</v>
      </c>
      <c r="AB88" s="14" t="s">
        <v>20</v>
      </c>
      <c r="AC88" s="14" t="s">
        <v>149</v>
      </c>
      <c r="AD88" s="14">
        <v>30.626645</v>
      </c>
      <c r="AE88" s="14">
        <v>-96.009084999999999</v>
      </c>
      <c r="AF88" s="14" t="str">
        <f t="shared" si="6"/>
        <v>30.626645, -96.009085</v>
      </c>
      <c r="AG88" s="14">
        <v>1</v>
      </c>
      <c r="AH88" s="14" t="s">
        <v>17</v>
      </c>
      <c r="AI88" s="30">
        <v>43831</v>
      </c>
      <c r="AJ88" s="14">
        <v>1</v>
      </c>
      <c r="AK88" s="14" t="s">
        <v>1467</v>
      </c>
      <c r="AL88" s="14" t="s">
        <v>1611</v>
      </c>
      <c r="AM88" s="14" t="s">
        <v>26</v>
      </c>
      <c r="AN88" s="16" t="s">
        <v>413</v>
      </c>
      <c r="AO88" s="35" t="s">
        <v>414</v>
      </c>
    </row>
    <row r="89" spans="1:41" x14ac:dyDescent="0.25">
      <c r="A89" s="14">
        <v>84</v>
      </c>
      <c r="B89" s="14" t="s">
        <v>415</v>
      </c>
      <c r="C89" s="14" t="s">
        <v>416</v>
      </c>
      <c r="D89" s="14">
        <v>1</v>
      </c>
      <c r="E89" s="14" t="s">
        <v>417</v>
      </c>
      <c r="F89" s="14">
        <v>29</v>
      </c>
      <c r="G89" s="14">
        <v>39</v>
      </c>
      <c r="H89" s="14">
        <v>97</v>
      </c>
      <c r="I89" s="16">
        <v>57</v>
      </c>
      <c r="J89" s="4">
        <f t="shared" si="7"/>
        <v>29.65</v>
      </c>
      <c r="K89" s="5">
        <f t="shared" si="8"/>
        <v>-97.95</v>
      </c>
      <c r="L89" s="12" t="str">
        <f t="shared" si="9"/>
        <v>29.65, -97.95</v>
      </c>
      <c r="M89" s="16">
        <v>0.57999999999999996</v>
      </c>
      <c r="N89" s="18" t="s">
        <v>31</v>
      </c>
      <c r="O89" s="28">
        <v>23551</v>
      </c>
      <c r="P89" s="16" t="s">
        <v>16</v>
      </c>
      <c r="Q89" s="16">
        <v>0.67</v>
      </c>
      <c r="R89" s="18" t="s">
        <v>31</v>
      </c>
      <c r="S89" s="28">
        <v>13307</v>
      </c>
      <c r="T89" s="16" t="s">
        <v>16</v>
      </c>
      <c r="U89" s="14" t="s">
        <v>17</v>
      </c>
      <c r="V89" s="14" t="s">
        <v>18</v>
      </c>
      <c r="W89" s="14" t="s">
        <v>1405</v>
      </c>
      <c r="X89" s="14" t="s">
        <v>21</v>
      </c>
      <c r="Y89" s="14" t="s">
        <v>23</v>
      </c>
      <c r="Z89" s="14" t="s">
        <v>418</v>
      </c>
      <c r="AA89" s="14" t="s">
        <v>419</v>
      </c>
      <c r="AB89" s="14" t="s">
        <v>20</v>
      </c>
      <c r="AC89" s="14" t="s">
        <v>24</v>
      </c>
      <c r="AD89" s="14">
        <v>29.647986</v>
      </c>
      <c r="AE89" s="14">
        <v>-97.950942999999995</v>
      </c>
      <c r="AF89" s="14" t="str">
        <f>AD89&amp;", "&amp;AE89</f>
        <v>29.647986, -97.950943</v>
      </c>
      <c r="AG89" s="14">
        <v>1</v>
      </c>
      <c r="AH89" s="14" t="s">
        <v>17</v>
      </c>
      <c r="AI89" s="30">
        <v>43435</v>
      </c>
      <c r="AJ89" s="14">
        <v>1</v>
      </c>
      <c r="AK89" s="14" t="s">
        <v>1490</v>
      </c>
      <c r="AL89" s="14" t="s">
        <v>420</v>
      </c>
      <c r="AM89" s="14" t="s">
        <v>26</v>
      </c>
      <c r="AN89" s="16" t="s">
        <v>421</v>
      </c>
      <c r="AO89" s="14" t="s">
        <v>37</v>
      </c>
    </row>
    <row r="90" spans="1:41" x14ac:dyDescent="0.25">
      <c r="A90" s="14">
        <v>85</v>
      </c>
      <c r="B90" s="14" t="s">
        <v>422</v>
      </c>
      <c r="C90" s="14" t="s">
        <v>423</v>
      </c>
      <c r="D90" s="14">
        <v>1</v>
      </c>
      <c r="E90" s="14" t="s">
        <v>417</v>
      </c>
      <c r="F90" s="14">
        <v>29</v>
      </c>
      <c r="G90" s="14">
        <v>34</v>
      </c>
      <c r="H90" s="14">
        <v>97</v>
      </c>
      <c r="I90" s="16">
        <v>57</v>
      </c>
      <c r="J90" s="4">
        <f t="shared" si="7"/>
        <v>29.566666666666666</v>
      </c>
      <c r="K90" s="5">
        <f t="shared" si="8"/>
        <v>-97.95</v>
      </c>
      <c r="L90" s="12" t="str">
        <f t="shared" si="9"/>
        <v>29.5666666666667, -97.95</v>
      </c>
      <c r="M90" s="16">
        <v>0</v>
      </c>
      <c r="N90" s="18" t="s">
        <v>18</v>
      </c>
      <c r="O90" s="16">
        <v>1966</v>
      </c>
      <c r="P90" s="16" t="s">
        <v>16</v>
      </c>
      <c r="Q90" s="16" t="s">
        <v>104</v>
      </c>
      <c r="R90" s="29" t="s">
        <v>18</v>
      </c>
      <c r="S90" s="28">
        <v>13316</v>
      </c>
      <c r="T90" s="16" t="s">
        <v>16</v>
      </c>
      <c r="U90" s="14" t="s">
        <v>50</v>
      </c>
      <c r="V90" s="14" t="s">
        <v>18</v>
      </c>
      <c r="W90" s="14" t="s">
        <v>1405</v>
      </c>
      <c r="X90" s="14" t="s">
        <v>21</v>
      </c>
      <c r="Y90" s="14" t="s">
        <v>23</v>
      </c>
      <c r="Z90" s="14" t="s">
        <v>23</v>
      </c>
      <c r="AA90" s="14" t="s">
        <v>23</v>
      </c>
      <c r="AB90" s="14" t="s">
        <v>20</v>
      </c>
      <c r="AC90" s="14" t="s">
        <v>424</v>
      </c>
      <c r="AD90" s="14">
        <v>29.568380000000001</v>
      </c>
      <c r="AE90" s="14">
        <v>-97.968348000000006</v>
      </c>
      <c r="AF90" s="14" t="str">
        <f>AD90&amp;", "&amp;AE90</f>
        <v>29.56838, -97.968348</v>
      </c>
      <c r="AG90" s="14">
        <v>1</v>
      </c>
      <c r="AH90" s="14" t="s">
        <v>17</v>
      </c>
      <c r="AI90" s="30">
        <v>43435</v>
      </c>
      <c r="AJ90" s="14">
        <v>1</v>
      </c>
      <c r="AK90" s="14" t="s">
        <v>1490</v>
      </c>
      <c r="AL90" s="14" t="s">
        <v>1546</v>
      </c>
      <c r="AM90" s="14" t="s">
        <v>141</v>
      </c>
      <c r="AN90" s="16" t="s">
        <v>425</v>
      </c>
      <c r="AO90" s="14" t="s">
        <v>1598</v>
      </c>
    </row>
    <row r="91" spans="1:41" x14ac:dyDescent="0.25">
      <c r="A91" s="14">
        <v>86</v>
      </c>
      <c r="B91" s="14" t="s">
        <v>1356</v>
      </c>
      <c r="C91" s="14" t="s">
        <v>426</v>
      </c>
      <c r="D91" s="14">
        <v>1</v>
      </c>
      <c r="E91" s="14" t="s">
        <v>427</v>
      </c>
      <c r="F91" s="14">
        <v>32</v>
      </c>
      <c r="G91" s="14">
        <v>33</v>
      </c>
      <c r="H91" s="14">
        <v>94</v>
      </c>
      <c r="I91" s="16">
        <v>35</v>
      </c>
      <c r="J91" s="4">
        <f t="shared" si="7"/>
        <v>32.549999999999997</v>
      </c>
      <c r="K91" s="5">
        <f t="shared" si="8"/>
        <v>-94.583333333333329</v>
      </c>
      <c r="L91" s="12" t="str">
        <f t="shared" si="9"/>
        <v>32.55, -94.5833333333333</v>
      </c>
      <c r="M91" s="16" t="s">
        <v>428</v>
      </c>
      <c r="N91" s="18" t="s">
        <v>18</v>
      </c>
      <c r="O91" s="16">
        <v>1964</v>
      </c>
      <c r="P91" s="16" t="s">
        <v>16</v>
      </c>
      <c r="Q91" s="16" t="s">
        <v>104</v>
      </c>
      <c r="R91" s="29" t="s">
        <v>18</v>
      </c>
      <c r="S91" s="16">
        <v>1964</v>
      </c>
      <c r="T91" s="16" t="s">
        <v>16</v>
      </c>
      <c r="U91" s="14" t="s">
        <v>17</v>
      </c>
      <c r="V91" s="14" t="s">
        <v>17</v>
      </c>
      <c r="W91" s="14" t="s">
        <v>23</v>
      </c>
      <c r="X91" s="14" t="s">
        <v>21</v>
      </c>
      <c r="Y91" s="14" t="s">
        <v>23</v>
      </c>
      <c r="Z91" s="14" t="s">
        <v>23</v>
      </c>
      <c r="AA91" s="14" t="s">
        <v>23</v>
      </c>
      <c r="AB91" s="14" t="s">
        <v>20</v>
      </c>
      <c r="AC91" s="14" t="s">
        <v>24</v>
      </c>
      <c r="AD91" s="14">
        <v>32.552568999999998</v>
      </c>
      <c r="AE91" s="14">
        <v>-94.589658</v>
      </c>
      <c r="AF91" s="14" t="str">
        <f t="shared" ref="AF91:AF154" si="10">AD91&amp;", "&amp;AE91</f>
        <v>32.552569, -94.589658</v>
      </c>
      <c r="AG91" s="14">
        <v>1</v>
      </c>
      <c r="AH91" s="14" t="s">
        <v>17</v>
      </c>
      <c r="AI91" s="30">
        <v>43556</v>
      </c>
      <c r="AJ91" s="14">
        <v>1</v>
      </c>
      <c r="AK91" s="14" t="s">
        <v>1490</v>
      </c>
      <c r="AL91" s="14" t="s">
        <v>1547</v>
      </c>
      <c r="AM91" s="14" t="s">
        <v>131</v>
      </c>
      <c r="AN91" s="16" t="s">
        <v>429</v>
      </c>
      <c r="AO91" s="14" t="s">
        <v>37</v>
      </c>
    </row>
    <row r="92" spans="1:41" x14ac:dyDescent="0.25">
      <c r="A92" s="14">
        <v>87</v>
      </c>
      <c r="B92" s="14" t="s">
        <v>430</v>
      </c>
      <c r="C92" s="14" t="s">
        <v>431</v>
      </c>
      <c r="D92" s="14">
        <v>1</v>
      </c>
      <c r="E92" s="14" t="s">
        <v>427</v>
      </c>
      <c r="F92" s="14">
        <v>32</v>
      </c>
      <c r="G92" s="14">
        <v>35</v>
      </c>
      <c r="H92" s="14">
        <v>94</v>
      </c>
      <c r="I92" s="16">
        <v>3</v>
      </c>
      <c r="J92" s="4">
        <f t="shared" si="7"/>
        <v>32.583333333333336</v>
      </c>
      <c r="K92" s="5">
        <f t="shared" si="8"/>
        <v>-94.05</v>
      </c>
      <c r="L92" s="12" t="str">
        <f t="shared" si="9"/>
        <v>32.5833333333333, -94.05</v>
      </c>
      <c r="M92" s="16">
        <v>0</v>
      </c>
      <c r="N92" s="18" t="s">
        <v>18</v>
      </c>
      <c r="O92" s="16">
        <v>1966</v>
      </c>
      <c r="P92" s="16" t="s">
        <v>16</v>
      </c>
      <c r="Q92" s="16">
        <v>0</v>
      </c>
      <c r="R92" s="29" t="s">
        <v>18</v>
      </c>
      <c r="S92" s="16">
        <v>1966</v>
      </c>
      <c r="T92" s="16" t="s">
        <v>16</v>
      </c>
      <c r="U92" s="14" t="s">
        <v>50</v>
      </c>
      <c r="V92" s="14" t="s">
        <v>17</v>
      </c>
      <c r="W92" s="14" t="s">
        <v>1384</v>
      </c>
      <c r="X92" s="14" t="s">
        <v>21</v>
      </c>
      <c r="Y92" s="14" t="s">
        <v>23</v>
      </c>
      <c r="Z92" s="14" t="s">
        <v>23</v>
      </c>
      <c r="AA92" s="14" t="s">
        <v>23</v>
      </c>
      <c r="AB92" s="14" t="s">
        <v>20</v>
      </c>
      <c r="AC92" s="14" t="s">
        <v>24</v>
      </c>
      <c r="AD92" s="14">
        <v>32.585093999999998</v>
      </c>
      <c r="AE92" s="14">
        <v>-94.043210000000002</v>
      </c>
      <c r="AF92" s="14" t="str">
        <f t="shared" si="10"/>
        <v>32.585094, -94.04321</v>
      </c>
      <c r="AG92" s="14">
        <v>0.8</v>
      </c>
      <c r="AH92" s="14" t="s">
        <v>50</v>
      </c>
      <c r="AI92" s="30">
        <v>43770</v>
      </c>
      <c r="AJ92" s="14">
        <v>1</v>
      </c>
      <c r="AK92" s="14" t="s">
        <v>1468</v>
      </c>
      <c r="AL92" s="14" t="s">
        <v>1548</v>
      </c>
      <c r="AM92" s="14" t="s">
        <v>131</v>
      </c>
      <c r="AN92" s="16" t="s">
        <v>432</v>
      </c>
      <c r="AO92" s="14" t="s">
        <v>28</v>
      </c>
    </row>
    <row r="93" spans="1:41" x14ac:dyDescent="0.25">
      <c r="A93" s="14">
        <v>88</v>
      </c>
      <c r="B93" s="14" t="s">
        <v>433</v>
      </c>
      <c r="C93" s="14" t="s">
        <v>434</v>
      </c>
      <c r="D93" s="14">
        <v>1</v>
      </c>
      <c r="E93" s="14" t="s">
        <v>435</v>
      </c>
      <c r="F93" s="14">
        <v>35</v>
      </c>
      <c r="G93" s="14">
        <v>47</v>
      </c>
      <c r="H93" s="14">
        <v>102</v>
      </c>
      <c r="I93" s="16">
        <v>30</v>
      </c>
      <c r="J93" s="4">
        <f t="shared" si="7"/>
        <v>35.783333333333331</v>
      </c>
      <c r="K93" s="5">
        <f t="shared" si="8"/>
        <v>-102.5</v>
      </c>
      <c r="L93" s="12" t="str">
        <f t="shared" si="9"/>
        <v>35.7833333333333, -102.5</v>
      </c>
      <c r="M93" s="16">
        <v>0</v>
      </c>
      <c r="N93" s="18" t="s">
        <v>18</v>
      </c>
      <c r="O93" s="28">
        <v>26106</v>
      </c>
      <c r="P93" s="16" t="s">
        <v>16</v>
      </c>
      <c r="Q93" s="16">
        <v>14</v>
      </c>
      <c r="R93" s="18" t="s">
        <v>14</v>
      </c>
      <c r="S93" s="32">
        <v>13912</v>
      </c>
      <c r="T93" s="16" t="s">
        <v>16</v>
      </c>
      <c r="U93" s="14" t="s">
        <v>50</v>
      </c>
      <c r="V93" s="14" t="s">
        <v>50</v>
      </c>
      <c r="W93" s="14" t="s">
        <v>23</v>
      </c>
      <c r="X93" s="14" t="s">
        <v>21</v>
      </c>
      <c r="Y93" s="14" t="s">
        <v>23</v>
      </c>
      <c r="Z93" s="14" t="s">
        <v>23</v>
      </c>
      <c r="AA93" s="14" t="s">
        <v>23</v>
      </c>
      <c r="AB93" s="14" t="s">
        <v>21</v>
      </c>
      <c r="AC93" s="14" t="s">
        <v>23</v>
      </c>
      <c r="AD93" s="14">
        <v>35.793104</v>
      </c>
      <c r="AE93" s="14">
        <v>-102.49816199999999</v>
      </c>
      <c r="AF93" s="14" t="str">
        <f t="shared" si="10"/>
        <v>35.793104, -102.498162</v>
      </c>
      <c r="AG93" s="14">
        <v>1</v>
      </c>
      <c r="AH93" s="14" t="s">
        <v>17</v>
      </c>
      <c r="AI93" s="30">
        <v>42491</v>
      </c>
      <c r="AJ93" s="14">
        <v>1</v>
      </c>
      <c r="AK93" s="14" t="s">
        <v>1490</v>
      </c>
      <c r="AL93" s="14" t="s">
        <v>436</v>
      </c>
      <c r="AM93" s="14" t="s">
        <v>26</v>
      </c>
      <c r="AN93" s="16" t="s">
        <v>437</v>
      </c>
      <c r="AO93" s="14" t="s">
        <v>37</v>
      </c>
    </row>
    <row r="94" spans="1:41" x14ac:dyDescent="0.25">
      <c r="A94" s="14">
        <v>89</v>
      </c>
      <c r="B94" s="14" t="s">
        <v>438</v>
      </c>
      <c r="C94" s="14" t="s">
        <v>439</v>
      </c>
      <c r="D94" s="14">
        <v>1</v>
      </c>
      <c r="E94" s="14" t="s">
        <v>440</v>
      </c>
      <c r="F94" s="14">
        <v>30</v>
      </c>
      <c r="G94" s="14">
        <v>12</v>
      </c>
      <c r="H94" s="14">
        <v>98</v>
      </c>
      <c r="I94" s="16">
        <v>5</v>
      </c>
      <c r="J94" s="4">
        <f t="shared" si="7"/>
        <v>30.2</v>
      </c>
      <c r="K94" s="5">
        <f t="shared" si="8"/>
        <v>-98.083333333333329</v>
      </c>
      <c r="L94" s="12" t="str">
        <f t="shared" si="9"/>
        <v>30.2, -98.0833333333333</v>
      </c>
      <c r="M94" s="16">
        <v>5</v>
      </c>
      <c r="N94" s="18" t="s">
        <v>14</v>
      </c>
      <c r="O94" s="28">
        <v>26221</v>
      </c>
      <c r="P94" s="16" t="s">
        <v>16</v>
      </c>
      <c r="Q94" s="16">
        <v>5</v>
      </c>
      <c r="R94" s="18" t="s">
        <v>14</v>
      </c>
      <c r="S94" s="28">
        <v>26221</v>
      </c>
      <c r="T94" s="16" t="s">
        <v>16</v>
      </c>
      <c r="U94" s="14" t="s">
        <v>17</v>
      </c>
      <c r="V94" s="14" t="s">
        <v>17</v>
      </c>
      <c r="W94" s="14" t="s">
        <v>23</v>
      </c>
      <c r="X94" s="14" t="s">
        <v>20</v>
      </c>
      <c r="Y94" s="14" t="s">
        <v>21</v>
      </c>
      <c r="Z94" s="14" t="s">
        <v>441</v>
      </c>
      <c r="AA94" s="14" t="s">
        <v>23</v>
      </c>
      <c r="AB94" s="14" t="s">
        <v>21</v>
      </c>
      <c r="AC94" s="14" t="s">
        <v>23</v>
      </c>
      <c r="AD94" s="14">
        <v>30.192603999999999</v>
      </c>
      <c r="AE94" s="14">
        <v>-98.091825999999998</v>
      </c>
      <c r="AF94" s="14" t="str">
        <f t="shared" si="10"/>
        <v>30.192604, -98.091826</v>
      </c>
      <c r="AG94" s="14">
        <v>1</v>
      </c>
      <c r="AH94" s="14" t="s">
        <v>17</v>
      </c>
      <c r="AI94" s="30">
        <v>43313</v>
      </c>
      <c r="AJ94" s="14">
        <v>1</v>
      </c>
      <c r="AK94" s="14" t="s">
        <v>1490</v>
      </c>
      <c r="AL94" s="14" t="s">
        <v>1549</v>
      </c>
      <c r="AM94" s="14" t="s">
        <v>141</v>
      </c>
      <c r="AN94" s="16" t="s">
        <v>442</v>
      </c>
      <c r="AO94" s="14" t="s">
        <v>37</v>
      </c>
    </row>
    <row r="95" spans="1:41" x14ac:dyDescent="0.25">
      <c r="A95" s="14">
        <v>90</v>
      </c>
      <c r="B95" s="14" t="s">
        <v>443</v>
      </c>
      <c r="C95" s="14" t="s">
        <v>444</v>
      </c>
      <c r="D95" s="14">
        <v>1</v>
      </c>
      <c r="E95" s="14" t="s">
        <v>440</v>
      </c>
      <c r="F95" s="14">
        <v>30</v>
      </c>
      <c r="G95" s="14">
        <v>2</v>
      </c>
      <c r="H95" s="14">
        <v>98</v>
      </c>
      <c r="I95" s="16">
        <v>8</v>
      </c>
      <c r="J95" s="4">
        <f t="shared" si="7"/>
        <v>30.033333333333335</v>
      </c>
      <c r="K95" s="5">
        <f t="shared" si="8"/>
        <v>-98.13333333333334</v>
      </c>
      <c r="L95" s="12" t="str">
        <f t="shared" si="9"/>
        <v>30.0333333333333, -98.1333333333333</v>
      </c>
      <c r="M95" s="16">
        <v>3.6</v>
      </c>
      <c r="N95" s="18" t="s">
        <v>31</v>
      </c>
      <c r="O95" s="28">
        <v>27220</v>
      </c>
      <c r="P95" s="16" t="s">
        <v>16</v>
      </c>
      <c r="Q95" s="16">
        <v>6.1</v>
      </c>
      <c r="R95" s="18" t="s">
        <v>31</v>
      </c>
      <c r="S95" s="28">
        <v>9015</v>
      </c>
      <c r="T95" s="16" t="s">
        <v>16</v>
      </c>
      <c r="U95" s="14" t="s">
        <v>17</v>
      </c>
      <c r="V95" s="14" t="s">
        <v>17</v>
      </c>
      <c r="W95" s="14" t="s">
        <v>23</v>
      </c>
      <c r="X95" s="14" t="s">
        <v>20</v>
      </c>
      <c r="Y95" s="14" t="s">
        <v>20</v>
      </c>
      <c r="Z95" s="14" t="s">
        <v>445</v>
      </c>
      <c r="AA95" s="14" t="s">
        <v>23</v>
      </c>
      <c r="AB95" s="14" t="s">
        <v>20</v>
      </c>
      <c r="AC95" s="14" t="s">
        <v>149</v>
      </c>
      <c r="AD95" s="14">
        <v>30.034500999999999</v>
      </c>
      <c r="AE95" s="14">
        <v>-98.126146000000006</v>
      </c>
      <c r="AF95" s="14" t="str">
        <f t="shared" si="10"/>
        <v>30.034501, -98.126146</v>
      </c>
      <c r="AG95" s="14">
        <v>1</v>
      </c>
      <c r="AH95" s="14" t="s">
        <v>17</v>
      </c>
      <c r="AI95" s="30">
        <v>43313</v>
      </c>
      <c r="AJ95" s="14">
        <v>1</v>
      </c>
      <c r="AK95" s="14" t="s">
        <v>1490</v>
      </c>
      <c r="AL95" s="14" t="s">
        <v>23</v>
      </c>
      <c r="AM95" s="14" t="s">
        <v>141</v>
      </c>
      <c r="AN95" s="16" t="s">
        <v>446</v>
      </c>
      <c r="AO95" s="14" t="s">
        <v>37</v>
      </c>
    </row>
    <row r="96" spans="1:41" x14ac:dyDescent="0.25">
      <c r="A96" s="14">
        <v>91</v>
      </c>
      <c r="B96" s="14" t="s">
        <v>447</v>
      </c>
      <c r="C96" s="14" t="s">
        <v>448</v>
      </c>
      <c r="D96" s="14">
        <v>1</v>
      </c>
      <c r="E96" s="14" t="s">
        <v>440</v>
      </c>
      <c r="F96" s="14">
        <v>30</v>
      </c>
      <c r="G96" s="14">
        <v>15</v>
      </c>
      <c r="H96" s="14">
        <v>98</v>
      </c>
      <c r="I96" s="16">
        <v>4</v>
      </c>
      <c r="J96" s="4">
        <f t="shared" si="7"/>
        <v>30.25</v>
      </c>
      <c r="K96" s="5">
        <f t="shared" si="8"/>
        <v>-98.066666666666663</v>
      </c>
      <c r="L96" s="12" t="str">
        <f t="shared" si="9"/>
        <v>30.25, -98.0666666666667</v>
      </c>
      <c r="M96" s="16">
        <v>0.31</v>
      </c>
      <c r="N96" s="18" t="s">
        <v>31</v>
      </c>
      <c r="O96" s="28">
        <v>25842</v>
      </c>
      <c r="P96" s="16" t="s">
        <v>16</v>
      </c>
      <c r="Q96" s="16">
        <v>2.9</v>
      </c>
      <c r="R96" s="18" t="s">
        <v>31</v>
      </c>
      <c r="S96" s="28">
        <v>25755</v>
      </c>
      <c r="T96" s="16" t="s">
        <v>16</v>
      </c>
      <c r="U96" s="14" t="s">
        <v>17</v>
      </c>
      <c r="V96" s="14" t="s">
        <v>18</v>
      </c>
      <c r="W96" s="14" t="s">
        <v>19</v>
      </c>
      <c r="X96" s="14" t="s">
        <v>20</v>
      </c>
      <c r="Y96" s="14" t="s">
        <v>21</v>
      </c>
      <c r="Z96" s="14" t="s">
        <v>449</v>
      </c>
      <c r="AA96" s="14" t="s">
        <v>450</v>
      </c>
      <c r="AB96" s="14" t="s">
        <v>20</v>
      </c>
      <c r="AC96" s="14" t="s">
        <v>24</v>
      </c>
      <c r="AD96" s="14">
        <v>30.231314000000001</v>
      </c>
      <c r="AE96" s="14">
        <v>-98.060751999999994</v>
      </c>
      <c r="AF96" s="14" t="str">
        <f t="shared" si="10"/>
        <v>30.231314, -98.060752</v>
      </c>
      <c r="AG96" s="14">
        <v>1</v>
      </c>
      <c r="AH96" s="14" t="s">
        <v>17</v>
      </c>
      <c r="AI96" s="30">
        <v>43313</v>
      </c>
      <c r="AJ96" s="14">
        <v>1</v>
      </c>
      <c r="AK96" s="14" t="s">
        <v>1491</v>
      </c>
      <c r="AL96" s="14" t="s">
        <v>1550</v>
      </c>
      <c r="AM96" s="14" t="s">
        <v>26</v>
      </c>
      <c r="AN96" s="16" t="s">
        <v>451</v>
      </c>
      <c r="AO96" s="14" t="s">
        <v>28</v>
      </c>
    </row>
    <row r="97" spans="1:41" x14ac:dyDescent="0.25">
      <c r="A97" s="14">
        <v>92</v>
      </c>
      <c r="B97" s="14" t="s">
        <v>452</v>
      </c>
      <c r="C97" s="14" t="s">
        <v>453</v>
      </c>
      <c r="D97" s="14">
        <v>1</v>
      </c>
      <c r="E97" s="14" t="s">
        <v>440</v>
      </c>
      <c r="F97" s="14">
        <v>29</v>
      </c>
      <c r="G97" s="14">
        <v>54</v>
      </c>
      <c r="H97" s="14">
        <v>97</v>
      </c>
      <c r="I97" s="16">
        <v>56</v>
      </c>
      <c r="J97" s="4">
        <f t="shared" si="7"/>
        <v>29.9</v>
      </c>
      <c r="K97" s="5">
        <f t="shared" si="8"/>
        <v>-97.933333333333337</v>
      </c>
      <c r="L97" s="12" t="str">
        <f t="shared" si="9"/>
        <v>29.9, -97.9333333333333</v>
      </c>
      <c r="M97" s="16">
        <v>300</v>
      </c>
      <c r="N97" s="18" t="s">
        <v>31</v>
      </c>
      <c r="O97" s="28">
        <v>26973</v>
      </c>
      <c r="P97" s="16" t="s">
        <v>16</v>
      </c>
      <c r="Q97" s="16">
        <v>300</v>
      </c>
      <c r="R97" s="18" t="s">
        <v>31</v>
      </c>
      <c r="S97" s="28">
        <v>26973</v>
      </c>
      <c r="T97" s="16" t="s">
        <v>16</v>
      </c>
      <c r="U97" s="14" t="s">
        <v>17</v>
      </c>
      <c r="V97" s="14" t="s">
        <v>17</v>
      </c>
      <c r="W97" s="14" t="s">
        <v>23</v>
      </c>
      <c r="X97" s="14" t="s">
        <v>20</v>
      </c>
      <c r="Y97" s="14" t="s">
        <v>21</v>
      </c>
      <c r="Z97" s="14" t="s">
        <v>454</v>
      </c>
      <c r="AA97" s="14" t="s">
        <v>455</v>
      </c>
      <c r="AB97" s="14" t="s">
        <v>20</v>
      </c>
      <c r="AC97" s="14" t="s">
        <v>149</v>
      </c>
      <c r="AD97" s="14">
        <v>29.894044000000001</v>
      </c>
      <c r="AE97" s="14">
        <v>-97.930068000000006</v>
      </c>
      <c r="AF97" s="14" t="str">
        <f t="shared" si="10"/>
        <v>29.894044, -97.930068</v>
      </c>
      <c r="AG97" s="14">
        <v>1</v>
      </c>
      <c r="AH97" s="14" t="s">
        <v>17</v>
      </c>
      <c r="AI97" s="30">
        <v>43435</v>
      </c>
      <c r="AJ97" s="14">
        <v>1</v>
      </c>
      <c r="AK97" s="14" t="s">
        <v>1492</v>
      </c>
      <c r="AL97" s="14" t="s">
        <v>23</v>
      </c>
      <c r="AM97" s="14" t="s">
        <v>456</v>
      </c>
      <c r="AN97" s="16" t="s">
        <v>457</v>
      </c>
      <c r="AO97" s="14" t="s">
        <v>1598</v>
      </c>
    </row>
    <row r="98" spans="1:41" x14ac:dyDescent="0.25">
      <c r="A98" s="14">
        <v>93</v>
      </c>
      <c r="B98" s="14" t="s">
        <v>458</v>
      </c>
      <c r="C98" s="14" t="s">
        <v>459</v>
      </c>
      <c r="D98" s="14">
        <v>1</v>
      </c>
      <c r="E98" s="14" t="s">
        <v>460</v>
      </c>
      <c r="F98" s="14">
        <v>32</v>
      </c>
      <c r="G98" s="14">
        <v>28</v>
      </c>
      <c r="H98" s="14">
        <v>97</v>
      </c>
      <c r="I98" s="16">
        <v>49</v>
      </c>
      <c r="J98" s="4">
        <f t="shared" si="7"/>
        <v>32.466666666666669</v>
      </c>
      <c r="K98" s="5">
        <f t="shared" si="8"/>
        <v>-97.816666666666663</v>
      </c>
      <c r="L98" s="12" t="str">
        <f>J98&amp;", "&amp;K98</f>
        <v>32.4666666666667, -97.8166666666667</v>
      </c>
      <c r="M98" s="16" t="s">
        <v>1361</v>
      </c>
      <c r="N98" s="18" t="s">
        <v>18</v>
      </c>
      <c r="O98" s="16" t="s">
        <v>18</v>
      </c>
      <c r="P98" s="16" t="s">
        <v>16</v>
      </c>
      <c r="Q98" s="16" t="s">
        <v>1361</v>
      </c>
      <c r="R98" s="29" t="s">
        <v>18</v>
      </c>
      <c r="S98" s="28" t="s">
        <v>18</v>
      </c>
      <c r="T98" s="16" t="s">
        <v>16</v>
      </c>
      <c r="U98" s="14" t="s">
        <v>116</v>
      </c>
      <c r="V98" s="14" t="s">
        <v>230</v>
      </c>
      <c r="W98" s="14" t="s">
        <v>23</v>
      </c>
      <c r="X98" s="14" t="s">
        <v>21</v>
      </c>
      <c r="Y98" s="14" t="s">
        <v>23</v>
      </c>
      <c r="Z98" s="14" t="s">
        <v>23</v>
      </c>
      <c r="AA98" s="14" t="s">
        <v>23</v>
      </c>
      <c r="AB98" s="14" t="s">
        <v>20</v>
      </c>
      <c r="AC98" s="14" t="s">
        <v>24</v>
      </c>
      <c r="AD98" s="14">
        <v>32.475659999999998</v>
      </c>
      <c r="AE98" s="14">
        <v>-97.818672000000007</v>
      </c>
      <c r="AF98" s="14" t="str">
        <f t="shared" si="10"/>
        <v>32.47566, -97.818672</v>
      </c>
      <c r="AG98" s="14">
        <v>1</v>
      </c>
      <c r="AH98" s="14" t="s">
        <v>230</v>
      </c>
      <c r="AI98" s="30">
        <v>43800</v>
      </c>
      <c r="AJ98" s="14">
        <v>1</v>
      </c>
      <c r="AK98" s="14" t="s">
        <v>1469</v>
      </c>
      <c r="AL98" s="14" t="s">
        <v>461</v>
      </c>
      <c r="AM98" s="14" t="s">
        <v>462</v>
      </c>
      <c r="AN98" s="16" t="s">
        <v>463</v>
      </c>
      <c r="AO98" s="14" t="s">
        <v>28</v>
      </c>
    </row>
    <row r="99" spans="1:41" x14ac:dyDescent="0.25">
      <c r="A99" s="14">
        <v>94</v>
      </c>
      <c r="B99" s="14" t="s">
        <v>464</v>
      </c>
      <c r="C99" s="14" t="s">
        <v>465</v>
      </c>
      <c r="D99" s="14">
        <v>1</v>
      </c>
      <c r="E99" s="14" t="s">
        <v>466</v>
      </c>
      <c r="F99" s="14">
        <v>33</v>
      </c>
      <c r="G99" s="14">
        <v>8</v>
      </c>
      <c r="H99" s="14">
        <v>95</v>
      </c>
      <c r="I99" s="16">
        <v>37</v>
      </c>
      <c r="J99" s="4">
        <f t="shared" si="7"/>
        <v>33.133333333333333</v>
      </c>
      <c r="K99" s="5">
        <f t="shared" si="8"/>
        <v>-95.61666666666666</v>
      </c>
      <c r="L99" s="12" t="str">
        <f t="shared" si="9"/>
        <v>33.1333333333333, -95.6166666666667</v>
      </c>
      <c r="M99" s="16">
        <v>0</v>
      </c>
      <c r="N99" s="18" t="s">
        <v>18</v>
      </c>
      <c r="O99" s="16">
        <v>1943</v>
      </c>
      <c r="P99" s="16" t="s">
        <v>16</v>
      </c>
      <c r="Q99" s="16">
        <v>0</v>
      </c>
      <c r="R99" s="29" t="s">
        <v>18</v>
      </c>
      <c r="S99" s="16">
        <v>1943</v>
      </c>
      <c r="T99" s="16" t="s">
        <v>16</v>
      </c>
      <c r="U99" s="14" t="s">
        <v>50</v>
      </c>
      <c r="V99" s="14" t="s">
        <v>17</v>
      </c>
      <c r="W99" s="14" t="s">
        <v>467</v>
      </c>
      <c r="X99" s="14" t="s">
        <v>21</v>
      </c>
      <c r="Y99" s="14" t="s">
        <v>23</v>
      </c>
      <c r="Z99" s="14" t="s">
        <v>23</v>
      </c>
      <c r="AA99" s="14" t="s">
        <v>23</v>
      </c>
      <c r="AB99" s="14" t="s">
        <v>21</v>
      </c>
      <c r="AC99" s="14" t="s">
        <v>23</v>
      </c>
      <c r="AD99" s="14">
        <v>33.136958</v>
      </c>
      <c r="AE99" s="14">
        <v>-95.603793999999994</v>
      </c>
      <c r="AF99" s="14" t="str">
        <f t="shared" si="10"/>
        <v>33.136958, -95.603794</v>
      </c>
      <c r="AG99" s="14">
        <v>1</v>
      </c>
      <c r="AH99" s="14" t="s">
        <v>17</v>
      </c>
      <c r="AI99" s="30">
        <v>43525</v>
      </c>
      <c r="AJ99" s="14">
        <v>1</v>
      </c>
      <c r="AK99" s="14" t="s">
        <v>1492</v>
      </c>
      <c r="AL99" s="14" t="s">
        <v>468</v>
      </c>
      <c r="AM99" s="14" t="s">
        <v>141</v>
      </c>
      <c r="AN99" s="16" t="s">
        <v>469</v>
      </c>
      <c r="AO99" s="14" t="s">
        <v>1598</v>
      </c>
    </row>
    <row r="100" spans="1:41" x14ac:dyDescent="0.25">
      <c r="A100" s="14">
        <v>95</v>
      </c>
      <c r="B100" s="14" t="s">
        <v>470</v>
      </c>
      <c r="C100" s="14" t="s">
        <v>471</v>
      </c>
      <c r="D100" s="14">
        <v>1</v>
      </c>
      <c r="E100" s="14" t="s">
        <v>472</v>
      </c>
      <c r="F100" s="14">
        <v>31</v>
      </c>
      <c r="G100" s="14">
        <v>33</v>
      </c>
      <c r="H100" s="14">
        <v>95</v>
      </c>
      <c r="I100" s="16">
        <v>31</v>
      </c>
      <c r="J100" s="4">
        <f t="shared" si="7"/>
        <v>31.55</v>
      </c>
      <c r="K100" s="5">
        <f t="shared" si="8"/>
        <v>-95.516666666666666</v>
      </c>
      <c r="L100" s="12" t="str">
        <f t="shared" si="9"/>
        <v>31.55, -95.5166666666667</v>
      </c>
      <c r="M100" s="16">
        <v>3.4</v>
      </c>
      <c r="N100" s="18" t="s">
        <v>31</v>
      </c>
      <c r="O100" s="28">
        <v>24000</v>
      </c>
      <c r="P100" s="16" t="s">
        <v>16</v>
      </c>
      <c r="Q100" s="16">
        <v>3.4</v>
      </c>
      <c r="R100" s="18" t="s">
        <v>31</v>
      </c>
      <c r="S100" s="16">
        <v>1965</v>
      </c>
      <c r="T100" s="16" t="s">
        <v>16</v>
      </c>
      <c r="U100" s="14" t="s">
        <v>17</v>
      </c>
      <c r="V100" s="14" t="s">
        <v>18</v>
      </c>
      <c r="W100" s="14" t="s">
        <v>1405</v>
      </c>
      <c r="X100" s="14" t="s">
        <v>21</v>
      </c>
      <c r="Y100" s="14" t="s">
        <v>23</v>
      </c>
      <c r="Z100" s="14" t="s">
        <v>23</v>
      </c>
      <c r="AA100" s="14" t="s">
        <v>23</v>
      </c>
      <c r="AB100" s="14" t="s">
        <v>20</v>
      </c>
      <c r="AC100" s="14" t="s">
        <v>24</v>
      </c>
      <c r="AD100" s="14">
        <v>31.556061</v>
      </c>
      <c r="AE100" s="14">
        <v>-95.512328999999994</v>
      </c>
      <c r="AF100" s="14" t="str">
        <f t="shared" si="10"/>
        <v>31.556061, -95.512329</v>
      </c>
      <c r="AG100" s="14">
        <v>0.7</v>
      </c>
      <c r="AH100" s="14" t="s">
        <v>17</v>
      </c>
      <c r="AI100" s="30">
        <v>43466</v>
      </c>
      <c r="AJ100" s="14">
        <v>0.9</v>
      </c>
      <c r="AK100" s="14" t="s">
        <v>1492</v>
      </c>
      <c r="AL100" s="14" t="s">
        <v>1547</v>
      </c>
      <c r="AM100" s="14" t="s">
        <v>26</v>
      </c>
      <c r="AN100" s="16" t="s">
        <v>473</v>
      </c>
      <c r="AO100" s="14" t="s">
        <v>28</v>
      </c>
    </row>
    <row r="101" spans="1:41" x14ac:dyDescent="0.25">
      <c r="A101" s="14">
        <v>96</v>
      </c>
      <c r="B101" s="14" t="s">
        <v>474</v>
      </c>
      <c r="C101" s="14" t="s">
        <v>475</v>
      </c>
      <c r="D101" s="14">
        <v>1</v>
      </c>
      <c r="E101" s="14" t="s">
        <v>472</v>
      </c>
      <c r="F101" s="14">
        <v>31</v>
      </c>
      <c r="G101" s="14">
        <v>27</v>
      </c>
      <c r="H101" s="14">
        <v>95</v>
      </c>
      <c r="I101" s="16">
        <v>32</v>
      </c>
      <c r="J101" s="4">
        <f t="shared" si="7"/>
        <v>31.45</v>
      </c>
      <c r="K101" s="5">
        <f t="shared" si="8"/>
        <v>-95.533333333333331</v>
      </c>
      <c r="L101" s="12" t="str">
        <f t="shared" si="9"/>
        <v>31.45, -95.5333333333333</v>
      </c>
      <c r="M101" s="16">
        <v>1.8</v>
      </c>
      <c r="N101" s="18" t="s">
        <v>31</v>
      </c>
      <c r="O101" s="28">
        <v>24001</v>
      </c>
      <c r="P101" s="16" t="s">
        <v>16</v>
      </c>
      <c r="Q101" s="16">
        <v>1.8</v>
      </c>
      <c r="R101" s="18" t="s">
        <v>31</v>
      </c>
      <c r="S101" s="28">
        <v>24001</v>
      </c>
      <c r="T101" s="16" t="s">
        <v>16</v>
      </c>
      <c r="U101" s="14" t="s">
        <v>17</v>
      </c>
      <c r="V101" s="14" t="s">
        <v>18</v>
      </c>
      <c r="W101" s="14" t="s">
        <v>1405</v>
      </c>
      <c r="X101" s="14" t="s">
        <v>21</v>
      </c>
      <c r="Y101" s="14" t="s">
        <v>23</v>
      </c>
      <c r="Z101" s="14" t="s">
        <v>23</v>
      </c>
      <c r="AA101" s="14" t="s">
        <v>23</v>
      </c>
      <c r="AB101" s="14" t="s">
        <v>20</v>
      </c>
      <c r="AC101" s="14" t="s">
        <v>24</v>
      </c>
      <c r="AD101" s="14">
        <v>31.469079000000001</v>
      </c>
      <c r="AE101" s="14">
        <v>-95.529313000000002</v>
      </c>
      <c r="AF101" s="14" t="str">
        <f t="shared" si="10"/>
        <v>31.469079, -95.529313</v>
      </c>
      <c r="AG101" s="14">
        <v>0.9</v>
      </c>
      <c r="AH101" s="14" t="s">
        <v>17</v>
      </c>
      <c r="AI101" s="30">
        <v>43466</v>
      </c>
      <c r="AJ101" s="14">
        <v>1</v>
      </c>
      <c r="AK101" s="14" t="s">
        <v>1492</v>
      </c>
      <c r="AL101" s="14" t="s">
        <v>1551</v>
      </c>
      <c r="AM101" s="14" t="s">
        <v>26</v>
      </c>
      <c r="AN101" s="16" t="s">
        <v>476</v>
      </c>
      <c r="AO101" s="14" t="s">
        <v>28</v>
      </c>
    </row>
    <row r="102" spans="1:41" x14ac:dyDescent="0.25">
      <c r="A102" s="14">
        <v>97</v>
      </c>
      <c r="B102" s="14" t="s">
        <v>477</v>
      </c>
      <c r="C102" s="14" t="s">
        <v>478</v>
      </c>
      <c r="D102" s="14">
        <v>1</v>
      </c>
      <c r="E102" s="14" t="s">
        <v>472</v>
      </c>
      <c r="F102" s="14">
        <v>31</v>
      </c>
      <c r="G102" s="14">
        <v>27</v>
      </c>
      <c r="H102" s="14">
        <v>95</v>
      </c>
      <c r="I102" s="16">
        <v>30</v>
      </c>
      <c r="J102" s="4">
        <f t="shared" ref="J102:J133" si="11">F102+G102/60</f>
        <v>31.45</v>
      </c>
      <c r="K102" s="5">
        <f t="shared" ref="K102:K133" si="12">-1*(H102+I102/60)</f>
        <v>-95.5</v>
      </c>
      <c r="L102" s="12" t="str">
        <f t="shared" si="9"/>
        <v>31.45, -95.5</v>
      </c>
      <c r="M102" s="16">
        <v>1.7</v>
      </c>
      <c r="N102" s="18" t="s">
        <v>31</v>
      </c>
      <c r="O102" s="28">
        <v>24001</v>
      </c>
      <c r="P102" s="16" t="s">
        <v>16</v>
      </c>
      <c r="Q102" s="16">
        <v>1.7</v>
      </c>
      <c r="R102" s="18" t="s">
        <v>31</v>
      </c>
      <c r="S102" s="28">
        <v>24001</v>
      </c>
      <c r="T102" s="16" t="s">
        <v>16</v>
      </c>
      <c r="U102" s="14" t="s">
        <v>17</v>
      </c>
      <c r="V102" s="14" t="s">
        <v>18</v>
      </c>
      <c r="W102" s="14" t="s">
        <v>1405</v>
      </c>
      <c r="X102" s="14" t="s">
        <v>21</v>
      </c>
      <c r="Y102" s="14" t="s">
        <v>23</v>
      </c>
      <c r="Z102" s="14" t="s">
        <v>479</v>
      </c>
      <c r="AA102" s="14" t="s">
        <v>480</v>
      </c>
      <c r="AB102" s="14" t="s">
        <v>20</v>
      </c>
      <c r="AC102" s="14" t="s">
        <v>24</v>
      </c>
      <c r="AD102" s="14">
        <v>31.48903</v>
      </c>
      <c r="AE102" s="14">
        <v>-95.494472999999999</v>
      </c>
      <c r="AF102" s="14" t="str">
        <f t="shared" si="10"/>
        <v>31.48903, -95.494473</v>
      </c>
      <c r="AG102" s="14">
        <v>1</v>
      </c>
      <c r="AH102" s="14" t="s">
        <v>17</v>
      </c>
      <c r="AI102" s="36">
        <v>43466</v>
      </c>
      <c r="AJ102" s="14">
        <v>1</v>
      </c>
      <c r="AK102" s="14" t="s">
        <v>1493</v>
      </c>
      <c r="AL102" s="14" t="s">
        <v>481</v>
      </c>
      <c r="AM102" s="14" t="s">
        <v>26</v>
      </c>
      <c r="AN102" s="16" t="s">
        <v>482</v>
      </c>
      <c r="AO102" s="14" t="s">
        <v>28</v>
      </c>
    </row>
    <row r="103" spans="1:41" x14ac:dyDescent="0.25">
      <c r="A103" s="14">
        <v>98</v>
      </c>
      <c r="B103" s="14" t="s">
        <v>483</v>
      </c>
      <c r="C103" s="14" t="s">
        <v>484</v>
      </c>
      <c r="D103" s="14">
        <v>1</v>
      </c>
      <c r="E103" s="14" t="s">
        <v>472</v>
      </c>
      <c r="F103" s="14">
        <v>31</v>
      </c>
      <c r="G103" s="14">
        <v>29</v>
      </c>
      <c r="H103" s="14">
        <v>95</v>
      </c>
      <c r="I103" s="16">
        <v>23</v>
      </c>
      <c r="J103" s="4">
        <f t="shared" si="11"/>
        <v>31.483333333333334</v>
      </c>
      <c r="K103" s="5">
        <f t="shared" si="12"/>
        <v>-95.38333333333334</v>
      </c>
      <c r="L103" s="12" t="str">
        <f t="shared" si="9"/>
        <v>31.4833333333333, -95.3833333333333</v>
      </c>
      <c r="M103" s="16">
        <v>5</v>
      </c>
      <c r="N103" s="18" t="s">
        <v>14</v>
      </c>
      <c r="O103" s="16">
        <v>1963</v>
      </c>
      <c r="P103" s="16" t="s">
        <v>16</v>
      </c>
      <c r="Q103" s="16">
        <v>5</v>
      </c>
      <c r="R103" s="18" t="s">
        <v>14</v>
      </c>
      <c r="S103" s="16">
        <v>1963</v>
      </c>
      <c r="T103" s="16" t="s">
        <v>16</v>
      </c>
      <c r="U103" s="14" t="s">
        <v>17</v>
      </c>
      <c r="V103" s="14" t="s">
        <v>18</v>
      </c>
      <c r="W103" s="14" t="s">
        <v>1405</v>
      </c>
      <c r="X103" s="14" t="s">
        <v>21</v>
      </c>
      <c r="Y103" s="14" t="s">
        <v>23</v>
      </c>
      <c r="Z103" s="14" t="s">
        <v>485</v>
      </c>
      <c r="AA103" s="14" t="s">
        <v>486</v>
      </c>
      <c r="AB103" s="14" t="s">
        <v>21</v>
      </c>
      <c r="AC103" s="14" t="s">
        <v>23</v>
      </c>
      <c r="AD103" s="14">
        <v>31.548297999999999</v>
      </c>
      <c r="AE103" s="14">
        <v>-95.235590999999999</v>
      </c>
      <c r="AF103" s="14" t="str">
        <f t="shared" si="10"/>
        <v>31.548298, -95.235591</v>
      </c>
      <c r="AG103" s="14">
        <v>1</v>
      </c>
      <c r="AH103" s="14" t="s">
        <v>17</v>
      </c>
      <c r="AI103" s="30">
        <v>43466</v>
      </c>
      <c r="AJ103" s="14">
        <v>1</v>
      </c>
      <c r="AK103" s="14" t="s">
        <v>1493</v>
      </c>
      <c r="AL103" s="14" t="s">
        <v>1552</v>
      </c>
      <c r="AM103" s="14" t="s">
        <v>377</v>
      </c>
      <c r="AN103" s="16" t="s">
        <v>487</v>
      </c>
      <c r="AO103" s="14" t="s">
        <v>28</v>
      </c>
    </row>
    <row r="104" spans="1:41" x14ac:dyDescent="0.25">
      <c r="A104" s="14">
        <v>99</v>
      </c>
      <c r="B104" s="14" t="s">
        <v>488</v>
      </c>
      <c r="C104" s="14" t="s">
        <v>489</v>
      </c>
      <c r="D104" s="14">
        <v>1</v>
      </c>
      <c r="E104" s="14" t="s">
        <v>490</v>
      </c>
      <c r="F104" s="14">
        <v>32</v>
      </c>
      <c r="G104" s="14">
        <v>13</v>
      </c>
      <c r="H104" s="14">
        <v>101</v>
      </c>
      <c r="I104" s="16">
        <v>28</v>
      </c>
      <c r="J104" s="4">
        <f t="shared" si="11"/>
        <v>32.216666666666669</v>
      </c>
      <c r="K104" s="5">
        <f t="shared" si="12"/>
        <v>-101.46666666666667</v>
      </c>
      <c r="L104" s="12" t="str">
        <f t="shared" si="9"/>
        <v>32.2166666666667, -101.466666666667</v>
      </c>
      <c r="M104" s="16">
        <v>0</v>
      </c>
      <c r="N104" s="18" t="s">
        <v>18</v>
      </c>
      <c r="O104" s="16">
        <v>1971</v>
      </c>
      <c r="P104" s="16" t="s">
        <v>16</v>
      </c>
      <c r="Q104" s="16">
        <v>0.15</v>
      </c>
      <c r="R104" s="18" t="s">
        <v>31</v>
      </c>
      <c r="S104" s="16">
        <v>1891</v>
      </c>
      <c r="T104" s="16" t="s">
        <v>16</v>
      </c>
      <c r="U104" s="14" t="s">
        <v>50</v>
      </c>
      <c r="V104" s="14" t="s">
        <v>50</v>
      </c>
      <c r="W104" s="14" t="s">
        <v>23</v>
      </c>
      <c r="X104" s="14" t="s">
        <v>20</v>
      </c>
      <c r="Y104" s="14" t="s">
        <v>20</v>
      </c>
      <c r="Z104" s="14" t="s">
        <v>491</v>
      </c>
      <c r="AA104" s="14" t="s">
        <v>23</v>
      </c>
      <c r="AB104" s="14" t="s">
        <v>20</v>
      </c>
      <c r="AC104" s="14" t="s">
        <v>149</v>
      </c>
      <c r="AD104" s="14">
        <v>32.219276999999998</v>
      </c>
      <c r="AE104" s="14">
        <v>-101.475373</v>
      </c>
      <c r="AF104" s="14" t="str">
        <f t="shared" si="10"/>
        <v>32.219277, -101.475373</v>
      </c>
      <c r="AG104" s="14">
        <v>1</v>
      </c>
      <c r="AH104" s="14" t="s">
        <v>50</v>
      </c>
      <c r="AI104" s="30">
        <v>43586</v>
      </c>
      <c r="AJ104" s="14">
        <v>1</v>
      </c>
      <c r="AK104" s="14" t="s">
        <v>1493</v>
      </c>
      <c r="AL104" s="14" t="s">
        <v>1553</v>
      </c>
      <c r="AM104" s="14" t="s">
        <v>141</v>
      </c>
      <c r="AN104" s="16" t="s">
        <v>23</v>
      </c>
      <c r="AO104" s="14" t="s">
        <v>23</v>
      </c>
    </row>
    <row r="105" spans="1:41" x14ac:dyDescent="0.25">
      <c r="A105" s="14">
        <v>100</v>
      </c>
      <c r="B105" s="14" t="s">
        <v>492</v>
      </c>
      <c r="C105" s="14" t="s">
        <v>493</v>
      </c>
      <c r="D105" s="14">
        <v>1</v>
      </c>
      <c r="E105" s="14" t="s">
        <v>494</v>
      </c>
      <c r="F105" s="14">
        <v>31</v>
      </c>
      <c r="G105" s="14">
        <v>32</v>
      </c>
      <c r="H105" s="14">
        <v>105</v>
      </c>
      <c r="I105" s="16">
        <v>43</v>
      </c>
      <c r="J105" s="4">
        <f t="shared" si="11"/>
        <v>31.533333333333335</v>
      </c>
      <c r="K105" s="5">
        <f t="shared" si="12"/>
        <v>-105.71666666666667</v>
      </c>
      <c r="L105" s="12" t="str">
        <f t="shared" si="9"/>
        <v>31.5333333333333, -105.716666666667</v>
      </c>
      <c r="M105" s="16" t="s">
        <v>1361</v>
      </c>
      <c r="N105" s="18" t="s">
        <v>18</v>
      </c>
      <c r="O105" s="16" t="s">
        <v>18</v>
      </c>
      <c r="P105" s="16" t="s">
        <v>16</v>
      </c>
      <c r="Q105" s="16" t="s">
        <v>1361</v>
      </c>
      <c r="R105" s="29" t="s">
        <v>18</v>
      </c>
      <c r="S105" s="28" t="s">
        <v>18</v>
      </c>
      <c r="T105" s="16" t="s">
        <v>16</v>
      </c>
      <c r="U105" s="14" t="s">
        <v>116</v>
      </c>
      <c r="V105" s="14" t="s">
        <v>50</v>
      </c>
      <c r="W105" s="14" t="s">
        <v>23</v>
      </c>
      <c r="X105" s="14" t="s">
        <v>21</v>
      </c>
      <c r="Y105" s="14" t="s">
        <v>23</v>
      </c>
      <c r="Z105" s="14" t="s">
        <v>495</v>
      </c>
      <c r="AA105" s="14" t="s">
        <v>496</v>
      </c>
      <c r="AB105" s="14" t="s">
        <v>20</v>
      </c>
      <c r="AC105" s="14" t="s">
        <v>24</v>
      </c>
      <c r="AD105" s="14">
        <v>31.518416999999999</v>
      </c>
      <c r="AE105" s="14">
        <v>-105.724799</v>
      </c>
      <c r="AF105" s="14" t="str">
        <f t="shared" si="10"/>
        <v>31.518417, -105.724799</v>
      </c>
      <c r="AG105" s="14">
        <v>1</v>
      </c>
      <c r="AH105" s="14" t="s">
        <v>50</v>
      </c>
      <c r="AI105" s="30">
        <v>43466</v>
      </c>
      <c r="AJ105" s="14">
        <v>1</v>
      </c>
      <c r="AK105" s="14" t="s">
        <v>1493</v>
      </c>
      <c r="AL105" s="14" t="s">
        <v>1554</v>
      </c>
      <c r="AM105" s="14" t="s">
        <v>26</v>
      </c>
      <c r="AN105" s="16" t="s">
        <v>497</v>
      </c>
      <c r="AO105" s="14" t="s">
        <v>37</v>
      </c>
    </row>
    <row r="106" spans="1:41" x14ac:dyDescent="0.25">
      <c r="A106" s="14">
        <v>101</v>
      </c>
      <c r="B106" s="14" t="s">
        <v>498</v>
      </c>
      <c r="C106" s="14" t="s">
        <v>499</v>
      </c>
      <c r="D106" s="14">
        <v>1</v>
      </c>
      <c r="E106" s="14" t="s">
        <v>494</v>
      </c>
      <c r="F106" s="14">
        <v>32</v>
      </c>
      <c r="G106" s="14">
        <v>0</v>
      </c>
      <c r="H106" s="14">
        <v>105</v>
      </c>
      <c r="I106" s="16">
        <v>5</v>
      </c>
      <c r="J106" s="4">
        <f t="shared" si="11"/>
        <v>32</v>
      </c>
      <c r="K106" s="5">
        <f t="shared" si="12"/>
        <v>-105.08333333333333</v>
      </c>
      <c r="L106" s="12" t="str">
        <f t="shared" si="9"/>
        <v>32, -105.083333333333</v>
      </c>
      <c r="M106" s="16">
        <v>5</v>
      </c>
      <c r="N106" s="18" t="s">
        <v>14</v>
      </c>
      <c r="O106" s="16">
        <v>1949</v>
      </c>
      <c r="P106" s="16" t="s">
        <v>16</v>
      </c>
      <c r="Q106" s="16">
        <v>5</v>
      </c>
      <c r="R106" s="18" t="s">
        <v>14</v>
      </c>
      <c r="S106" s="16">
        <v>1949</v>
      </c>
      <c r="T106" s="16" t="s">
        <v>16</v>
      </c>
      <c r="U106" s="14" t="s">
        <v>17</v>
      </c>
      <c r="V106" s="14" t="s">
        <v>50</v>
      </c>
      <c r="W106" s="14" t="s">
        <v>1385</v>
      </c>
      <c r="X106" s="14" t="s">
        <v>20</v>
      </c>
      <c r="Y106" s="14" t="s">
        <v>20</v>
      </c>
      <c r="Z106" s="14" t="s">
        <v>500</v>
      </c>
      <c r="AA106" s="14" t="s">
        <v>23</v>
      </c>
      <c r="AB106" s="14" t="s">
        <v>20</v>
      </c>
      <c r="AC106" s="14" t="s">
        <v>149</v>
      </c>
      <c r="AD106" s="14">
        <v>31.993054000000001</v>
      </c>
      <c r="AE106" s="14">
        <v>-105.060874</v>
      </c>
      <c r="AF106" s="14" t="str">
        <f t="shared" si="10"/>
        <v>31.993054, -105.060874</v>
      </c>
      <c r="AG106" s="14">
        <v>1</v>
      </c>
      <c r="AH106" s="14" t="s">
        <v>50</v>
      </c>
      <c r="AI106" s="30">
        <v>41699</v>
      </c>
      <c r="AJ106" s="14">
        <v>1</v>
      </c>
      <c r="AK106" s="14" t="s">
        <v>1493</v>
      </c>
      <c r="AL106" s="14" t="s">
        <v>23</v>
      </c>
      <c r="AM106" s="14" t="s">
        <v>26</v>
      </c>
      <c r="AN106" s="16" t="s">
        <v>501</v>
      </c>
      <c r="AO106" s="14" t="s">
        <v>37</v>
      </c>
    </row>
    <row r="107" spans="1:41" x14ac:dyDescent="0.25">
      <c r="A107" s="14">
        <v>102</v>
      </c>
      <c r="B107" s="14" t="s">
        <v>502</v>
      </c>
      <c r="C107" s="14" t="s">
        <v>503</v>
      </c>
      <c r="D107" s="14">
        <v>1</v>
      </c>
      <c r="E107" s="14" t="s">
        <v>494</v>
      </c>
      <c r="F107" s="14">
        <v>31</v>
      </c>
      <c r="G107" s="14">
        <v>27</v>
      </c>
      <c r="H107" s="14">
        <v>104</v>
      </c>
      <c r="I107" s="16">
        <v>58</v>
      </c>
      <c r="J107" s="4">
        <f t="shared" si="11"/>
        <v>31.45</v>
      </c>
      <c r="K107" s="5">
        <f t="shared" si="12"/>
        <v>-104.96666666666667</v>
      </c>
      <c r="L107" s="12" t="str">
        <f t="shared" si="9"/>
        <v>31.45, -104.966666666667</v>
      </c>
      <c r="M107" s="16" t="s">
        <v>1361</v>
      </c>
      <c r="N107" s="18" t="s">
        <v>18</v>
      </c>
      <c r="O107" s="16" t="s">
        <v>18</v>
      </c>
      <c r="P107" s="16" t="s">
        <v>16</v>
      </c>
      <c r="Q107" s="16" t="s">
        <v>1361</v>
      </c>
      <c r="R107" s="29" t="s">
        <v>18</v>
      </c>
      <c r="S107" s="28" t="s">
        <v>18</v>
      </c>
      <c r="T107" s="16" t="s">
        <v>16</v>
      </c>
      <c r="U107" s="14" t="s">
        <v>17</v>
      </c>
      <c r="V107" s="14" t="s">
        <v>50</v>
      </c>
      <c r="W107" s="14" t="s">
        <v>504</v>
      </c>
      <c r="X107" s="14" t="s">
        <v>20</v>
      </c>
      <c r="Y107" s="14" t="s">
        <v>20</v>
      </c>
      <c r="Z107" s="14" t="s">
        <v>505</v>
      </c>
      <c r="AA107" s="14" t="s">
        <v>506</v>
      </c>
      <c r="AB107" s="14" t="s">
        <v>20</v>
      </c>
      <c r="AC107" s="14" t="s">
        <v>24</v>
      </c>
      <c r="AD107" s="14">
        <v>31.489021999999999</v>
      </c>
      <c r="AE107" s="14">
        <v>-104.893439</v>
      </c>
      <c r="AF107" s="14" t="str">
        <f t="shared" si="10"/>
        <v>31.489022, -104.893439</v>
      </c>
      <c r="AG107" s="14">
        <v>0.9</v>
      </c>
      <c r="AH107" s="14" t="s">
        <v>50</v>
      </c>
      <c r="AI107" s="30">
        <v>43800</v>
      </c>
      <c r="AJ107" s="14">
        <v>1</v>
      </c>
      <c r="AK107" s="14" t="s">
        <v>1494</v>
      </c>
      <c r="AL107" s="14" t="s">
        <v>507</v>
      </c>
      <c r="AM107" s="14" t="s">
        <v>26</v>
      </c>
      <c r="AN107" s="16" t="s">
        <v>508</v>
      </c>
      <c r="AO107" s="14" t="s">
        <v>28</v>
      </c>
    </row>
    <row r="108" spans="1:41" x14ac:dyDescent="0.25">
      <c r="A108" s="14">
        <v>103</v>
      </c>
      <c r="B108" s="14" t="s">
        <v>509</v>
      </c>
      <c r="C108" s="14" t="s">
        <v>510</v>
      </c>
      <c r="D108" s="14">
        <v>1</v>
      </c>
      <c r="E108" s="14" t="s">
        <v>494</v>
      </c>
      <c r="F108" s="14">
        <v>30</v>
      </c>
      <c r="G108" s="14">
        <v>59</v>
      </c>
      <c r="H108" s="14">
        <v>105</v>
      </c>
      <c r="I108" s="16">
        <v>6</v>
      </c>
      <c r="J108" s="4">
        <f t="shared" si="11"/>
        <v>30.983333333333334</v>
      </c>
      <c r="K108" s="5">
        <f t="shared" si="12"/>
        <v>-105.1</v>
      </c>
      <c r="L108" s="12" t="str">
        <f t="shared" si="9"/>
        <v>30.9833333333333, -105.1</v>
      </c>
      <c r="M108" s="16" t="s">
        <v>1361</v>
      </c>
      <c r="N108" s="18" t="s">
        <v>18</v>
      </c>
      <c r="O108" s="16" t="s">
        <v>18</v>
      </c>
      <c r="P108" s="16" t="s">
        <v>16</v>
      </c>
      <c r="Q108" s="16" t="s">
        <v>1361</v>
      </c>
      <c r="R108" s="29" t="s">
        <v>18</v>
      </c>
      <c r="S108" s="28" t="s">
        <v>18</v>
      </c>
      <c r="T108" s="16" t="s">
        <v>16</v>
      </c>
      <c r="U108" s="14" t="s">
        <v>116</v>
      </c>
      <c r="V108" s="14" t="s">
        <v>17</v>
      </c>
      <c r="W108" s="14" t="s">
        <v>23</v>
      </c>
      <c r="X108" s="14" t="s">
        <v>20</v>
      </c>
      <c r="Y108" s="14" t="s">
        <v>20</v>
      </c>
      <c r="Z108" s="14" t="s">
        <v>511</v>
      </c>
      <c r="AA108" s="14" t="s">
        <v>23</v>
      </c>
      <c r="AB108" s="14" t="s">
        <v>20</v>
      </c>
      <c r="AC108" s="14" t="s">
        <v>24</v>
      </c>
      <c r="AD108" s="14">
        <v>30.991454999999998</v>
      </c>
      <c r="AE108" s="14">
        <v>-105.09527799999999</v>
      </c>
      <c r="AF108" s="14" t="str">
        <f t="shared" si="10"/>
        <v>30.991455, -105.095278</v>
      </c>
      <c r="AG108" s="14">
        <v>1</v>
      </c>
      <c r="AH108" s="14" t="s">
        <v>50</v>
      </c>
      <c r="AI108" s="30">
        <v>42491</v>
      </c>
      <c r="AJ108" s="14">
        <v>1</v>
      </c>
      <c r="AK108" s="14" t="s">
        <v>1494</v>
      </c>
      <c r="AL108" s="14" t="s">
        <v>23</v>
      </c>
      <c r="AM108" s="14" t="s">
        <v>26</v>
      </c>
      <c r="AN108" s="16" t="s">
        <v>512</v>
      </c>
      <c r="AO108" s="14" t="s">
        <v>28</v>
      </c>
    </row>
    <row r="109" spans="1:41" x14ac:dyDescent="0.25">
      <c r="A109" s="14">
        <v>104</v>
      </c>
      <c r="B109" s="14" t="s">
        <v>513</v>
      </c>
      <c r="C109" s="14" t="s">
        <v>514</v>
      </c>
      <c r="D109" s="14">
        <v>1</v>
      </c>
      <c r="E109" s="14" t="s">
        <v>515</v>
      </c>
      <c r="F109" s="14">
        <v>31</v>
      </c>
      <c r="G109" s="14">
        <v>14</v>
      </c>
      <c r="H109" s="14">
        <v>100</v>
      </c>
      <c r="I109" s="16">
        <v>49</v>
      </c>
      <c r="J109" s="4">
        <f t="shared" si="11"/>
        <v>31.233333333333334</v>
      </c>
      <c r="K109" s="5">
        <f t="shared" si="12"/>
        <v>-100.81666666666666</v>
      </c>
      <c r="L109" s="12" t="str">
        <f t="shared" si="9"/>
        <v>31.2333333333333, -100.816666666667</v>
      </c>
      <c r="M109" s="16">
        <v>12</v>
      </c>
      <c r="N109" s="18" t="s">
        <v>31</v>
      </c>
      <c r="O109" s="16">
        <v>1972</v>
      </c>
      <c r="P109" s="16" t="s">
        <v>16</v>
      </c>
      <c r="Q109" s="16">
        <v>13</v>
      </c>
      <c r="R109" s="18" t="s">
        <v>31</v>
      </c>
      <c r="S109" s="16">
        <v>1934</v>
      </c>
      <c r="T109" s="16" t="s">
        <v>16</v>
      </c>
      <c r="U109" s="14" t="s">
        <v>17</v>
      </c>
      <c r="V109" s="14" t="s">
        <v>18</v>
      </c>
      <c r="W109" s="14" t="s">
        <v>1405</v>
      </c>
      <c r="X109" s="14" t="s">
        <v>20</v>
      </c>
      <c r="Y109" s="14" t="s">
        <v>21</v>
      </c>
      <c r="Z109" s="14" t="s">
        <v>516</v>
      </c>
      <c r="AA109" s="14" t="s">
        <v>23</v>
      </c>
      <c r="AB109" s="14" t="s">
        <v>20</v>
      </c>
      <c r="AC109" s="14" t="s">
        <v>24</v>
      </c>
      <c r="AD109" s="14">
        <v>31.223419</v>
      </c>
      <c r="AE109" s="14">
        <v>-100.81462500000001</v>
      </c>
      <c r="AF109" s="14" t="str">
        <f t="shared" si="10"/>
        <v>31.223419, -100.814625</v>
      </c>
      <c r="AG109" s="14">
        <v>1</v>
      </c>
      <c r="AH109" s="14" t="s">
        <v>17</v>
      </c>
      <c r="AI109" s="30">
        <v>42461</v>
      </c>
      <c r="AJ109" s="14">
        <v>1</v>
      </c>
      <c r="AK109" s="14" t="s">
        <v>1494</v>
      </c>
      <c r="AL109" s="14" t="s">
        <v>23</v>
      </c>
      <c r="AM109" s="14" t="s">
        <v>26</v>
      </c>
      <c r="AN109" s="16" t="s">
        <v>517</v>
      </c>
      <c r="AO109" s="14" t="s">
        <v>37</v>
      </c>
    </row>
    <row r="110" spans="1:41" x14ac:dyDescent="0.25">
      <c r="A110" s="14">
        <v>105</v>
      </c>
      <c r="B110" s="14" t="s">
        <v>518</v>
      </c>
      <c r="C110" s="14" t="s">
        <v>519</v>
      </c>
      <c r="D110" s="14">
        <v>1</v>
      </c>
      <c r="E110" s="14" t="s">
        <v>515</v>
      </c>
      <c r="F110" s="14">
        <v>31</v>
      </c>
      <c r="G110" s="14">
        <v>11</v>
      </c>
      <c r="H110" s="14">
        <v>100</v>
      </c>
      <c r="I110" s="16">
        <v>44</v>
      </c>
      <c r="J110" s="4">
        <f t="shared" si="11"/>
        <v>31.183333333333334</v>
      </c>
      <c r="K110" s="5">
        <f t="shared" si="12"/>
        <v>-100.73333333333333</v>
      </c>
      <c r="L110" s="12" t="str">
        <f t="shared" si="9"/>
        <v>31.1833333333333, -100.733333333333</v>
      </c>
      <c r="M110" s="16">
        <v>12</v>
      </c>
      <c r="N110" s="18" t="s">
        <v>31</v>
      </c>
      <c r="O110" s="16">
        <v>1973</v>
      </c>
      <c r="P110" s="16" t="s">
        <v>16</v>
      </c>
      <c r="Q110" s="16">
        <v>17</v>
      </c>
      <c r="R110" s="18" t="s">
        <v>31</v>
      </c>
      <c r="S110" s="16">
        <v>1944</v>
      </c>
      <c r="T110" s="16" t="s">
        <v>16</v>
      </c>
      <c r="U110" s="14" t="s">
        <v>17</v>
      </c>
      <c r="V110" s="14" t="s">
        <v>18</v>
      </c>
      <c r="W110" s="14" t="s">
        <v>1405</v>
      </c>
      <c r="X110" s="14" t="s">
        <v>20</v>
      </c>
      <c r="Y110" s="14" t="s">
        <v>21</v>
      </c>
      <c r="Z110" s="14" t="s">
        <v>520</v>
      </c>
      <c r="AA110" s="14" t="s">
        <v>521</v>
      </c>
      <c r="AB110" s="14" t="s">
        <v>20</v>
      </c>
      <c r="AC110" s="14" t="s">
        <v>24</v>
      </c>
      <c r="AD110" s="14">
        <v>31.183866999999999</v>
      </c>
      <c r="AE110" s="14">
        <v>-100.73446800000001</v>
      </c>
      <c r="AF110" s="14" t="str">
        <f t="shared" si="10"/>
        <v>31.183867, -100.734468</v>
      </c>
      <c r="AG110" s="14">
        <v>1</v>
      </c>
      <c r="AH110" s="14" t="s">
        <v>17</v>
      </c>
      <c r="AI110" s="30">
        <v>43313</v>
      </c>
      <c r="AJ110" s="14">
        <v>1</v>
      </c>
      <c r="AK110" s="14" t="s">
        <v>1494</v>
      </c>
      <c r="AL110" s="14" t="s">
        <v>522</v>
      </c>
      <c r="AM110" s="14" t="s">
        <v>26</v>
      </c>
      <c r="AN110" s="16" t="s">
        <v>523</v>
      </c>
      <c r="AO110" s="14" t="s">
        <v>37</v>
      </c>
    </row>
    <row r="111" spans="1:41" x14ac:dyDescent="0.25">
      <c r="A111" s="14">
        <v>106</v>
      </c>
      <c r="B111" s="14" t="s">
        <v>524</v>
      </c>
      <c r="C111" s="14" t="s">
        <v>525</v>
      </c>
      <c r="D111" s="14">
        <v>1</v>
      </c>
      <c r="E111" s="14" t="s">
        <v>526</v>
      </c>
      <c r="F111" s="14">
        <v>30</v>
      </c>
      <c r="G111" s="14">
        <v>32</v>
      </c>
      <c r="H111" s="14">
        <v>104</v>
      </c>
      <c r="I111" s="16">
        <v>20</v>
      </c>
      <c r="J111" s="4">
        <f t="shared" si="11"/>
        <v>30.533333333333335</v>
      </c>
      <c r="K111" s="5">
        <f t="shared" si="12"/>
        <v>-104.33333333333333</v>
      </c>
      <c r="L111" s="12" t="str">
        <f t="shared" si="9"/>
        <v>30.5333333333333, -104.333333333333</v>
      </c>
      <c r="M111" s="16" t="s">
        <v>527</v>
      </c>
      <c r="N111" s="18" t="s">
        <v>18</v>
      </c>
      <c r="O111" s="16">
        <v>1963</v>
      </c>
      <c r="P111" s="16" t="s">
        <v>16</v>
      </c>
      <c r="Q111" s="16" t="s">
        <v>104</v>
      </c>
      <c r="R111" s="29" t="s">
        <v>18</v>
      </c>
      <c r="S111" s="16">
        <v>1963</v>
      </c>
      <c r="T111" s="16" t="s">
        <v>16</v>
      </c>
      <c r="U111" s="14" t="s">
        <v>17</v>
      </c>
      <c r="V111" s="14" t="s">
        <v>17</v>
      </c>
      <c r="W111" s="14" t="s">
        <v>23</v>
      </c>
      <c r="X111" s="14" t="s">
        <v>20</v>
      </c>
      <c r="Y111" s="14" t="s">
        <v>20</v>
      </c>
      <c r="Z111" s="14" t="s">
        <v>528</v>
      </c>
      <c r="AA111" s="14" t="s">
        <v>23</v>
      </c>
      <c r="AB111" s="14" t="s">
        <v>20</v>
      </c>
      <c r="AC111" s="14" t="s">
        <v>149</v>
      </c>
      <c r="AD111" s="14">
        <v>30.677887999999999</v>
      </c>
      <c r="AE111" s="14">
        <v>-104.34089299999999</v>
      </c>
      <c r="AF111" s="14" t="str">
        <f t="shared" si="10"/>
        <v>30.677888, -104.340893</v>
      </c>
      <c r="AG111" s="14">
        <v>1</v>
      </c>
      <c r="AH111" s="14" t="s">
        <v>17</v>
      </c>
      <c r="AI111" s="30">
        <v>43800</v>
      </c>
      <c r="AJ111" s="14">
        <v>0.9</v>
      </c>
      <c r="AK111" s="14" t="s">
        <v>1495</v>
      </c>
      <c r="AL111" s="14" t="s">
        <v>1555</v>
      </c>
      <c r="AM111" s="14" t="s">
        <v>26</v>
      </c>
      <c r="AN111" s="16" t="s">
        <v>529</v>
      </c>
      <c r="AO111" s="14" t="s">
        <v>37</v>
      </c>
    </row>
    <row r="112" spans="1:41" x14ac:dyDescent="0.25">
      <c r="A112" s="14">
        <v>107</v>
      </c>
      <c r="B112" s="14" t="s">
        <v>530</v>
      </c>
      <c r="C112" s="14" t="s">
        <v>531</v>
      </c>
      <c r="D112" s="14">
        <v>1</v>
      </c>
      <c r="E112" s="14" t="s">
        <v>526</v>
      </c>
      <c r="F112" s="14">
        <v>30</v>
      </c>
      <c r="G112" s="14">
        <v>31</v>
      </c>
      <c r="H112" s="14">
        <v>104</v>
      </c>
      <c r="I112" s="16">
        <v>14</v>
      </c>
      <c r="J112" s="4">
        <f t="shared" si="11"/>
        <v>30.516666666666666</v>
      </c>
      <c r="K112" s="5">
        <f t="shared" si="12"/>
        <v>-104.23333333333333</v>
      </c>
      <c r="L112" s="12" t="str">
        <f t="shared" si="9"/>
        <v>30.5166666666667, -104.233333333333</v>
      </c>
      <c r="M112" s="16" t="s">
        <v>532</v>
      </c>
      <c r="N112" s="18" t="s">
        <v>18</v>
      </c>
      <c r="O112" s="16">
        <v>1963</v>
      </c>
      <c r="P112" s="16" t="s">
        <v>16</v>
      </c>
      <c r="Q112" s="16" t="s">
        <v>104</v>
      </c>
      <c r="R112" s="29" t="s">
        <v>18</v>
      </c>
      <c r="S112" s="16">
        <v>1963</v>
      </c>
      <c r="T112" s="16" t="s">
        <v>16</v>
      </c>
      <c r="U112" s="14" t="s">
        <v>71</v>
      </c>
      <c r="V112" s="14" t="s">
        <v>17</v>
      </c>
      <c r="W112" s="14" t="s">
        <v>23</v>
      </c>
      <c r="X112" s="14" t="s">
        <v>20</v>
      </c>
      <c r="Y112" s="14" t="s">
        <v>20</v>
      </c>
      <c r="Z112" s="14" t="s">
        <v>533</v>
      </c>
      <c r="AA112" s="14" t="s">
        <v>23</v>
      </c>
      <c r="AB112" s="14" t="s">
        <v>20</v>
      </c>
      <c r="AC112" s="14" t="s">
        <v>149</v>
      </c>
      <c r="AD112" s="14">
        <v>30.534831000000001</v>
      </c>
      <c r="AE112" s="14">
        <v>-104.22581700000001</v>
      </c>
      <c r="AF112" s="14" t="str">
        <f t="shared" si="10"/>
        <v>30.534831, -104.225817</v>
      </c>
      <c r="AG112" s="14">
        <v>1</v>
      </c>
      <c r="AH112" s="14" t="s">
        <v>50</v>
      </c>
      <c r="AI112" s="30">
        <v>43800</v>
      </c>
      <c r="AJ112" s="14">
        <v>0.9</v>
      </c>
      <c r="AK112" s="14" t="s">
        <v>1495</v>
      </c>
      <c r="AL112" s="14" t="s">
        <v>534</v>
      </c>
      <c r="AM112" s="14" t="s">
        <v>26</v>
      </c>
      <c r="AN112" s="16" t="s">
        <v>535</v>
      </c>
      <c r="AO112" s="14" t="s">
        <v>37</v>
      </c>
    </row>
    <row r="113" spans="1:41" x14ac:dyDescent="0.25">
      <c r="A113" s="14">
        <v>108</v>
      </c>
      <c r="B113" s="14" t="s">
        <v>536</v>
      </c>
      <c r="C113" s="14" t="s">
        <v>537</v>
      </c>
      <c r="D113" s="14">
        <v>1</v>
      </c>
      <c r="E113" s="14" t="s">
        <v>526</v>
      </c>
      <c r="F113" s="14">
        <v>30</v>
      </c>
      <c r="G113" s="14">
        <v>55</v>
      </c>
      <c r="H113" s="14">
        <v>103</v>
      </c>
      <c r="I113" s="16">
        <v>52</v>
      </c>
      <c r="J113" s="4">
        <f t="shared" si="11"/>
        <v>30.916666666666668</v>
      </c>
      <c r="K113" s="5">
        <f t="shared" si="12"/>
        <v>-103.86666666666666</v>
      </c>
      <c r="L113" s="12" t="str">
        <f t="shared" si="9"/>
        <v>30.9166666666667, -103.866666666667</v>
      </c>
      <c r="M113" s="16">
        <v>5.7</v>
      </c>
      <c r="N113" s="18" t="s">
        <v>31</v>
      </c>
      <c r="O113" s="16">
        <v>1971</v>
      </c>
      <c r="P113" s="16" t="s">
        <v>16</v>
      </c>
      <c r="Q113" s="16">
        <v>46</v>
      </c>
      <c r="R113" s="18" t="s">
        <v>31</v>
      </c>
      <c r="S113" s="16">
        <v>1904</v>
      </c>
      <c r="T113" s="16" t="s">
        <v>16</v>
      </c>
      <c r="U113" s="14" t="s">
        <v>17</v>
      </c>
      <c r="V113" s="14" t="s">
        <v>17</v>
      </c>
      <c r="W113" s="14" t="s">
        <v>23</v>
      </c>
      <c r="X113" s="14" t="s">
        <v>20</v>
      </c>
      <c r="Y113" s="14" t="s">
        <v>20</v>
      </c>
      <c r="Z113" s="14" t="s">
        <v>538</v>
      </c>
      <c r="AA113" s="14" t="s">
        <v>23</v>
      </c>
      <c r="AB113" s="14" t="s">
        <v>20</v>
      </c>
      <c r="AC113" s="14" t="s">
        <v>149</v>
      </c>
      <c r="AD113" s="14">
        <v>30.934937999999999</v>
      </c>
      <c r="AE113" s="14">
        <v>-103.84963399999999</v>
      </c>
      <c r="AF113" s="14" t="str">
        <f t="shared" si="10"/>
        <v>30.934938, -103.849634</v>
      </c>
      <c r="AG113" s="14">
        <v>1</v>
      </c>
      <c r="AH113" s="14" t="s">
        <v>50</v>
      </c>
      <c r="AI113" s="30">
        <v>43800</v>
      </c>
      <c r="AJ113" s="14">
        <v>1</v>
      </c>
      <c r="AK113" s="14" t="s">
        <v>1495</v>
      </c>
      <c r="AL113" s="14" t="s">
        <v>1556</v>
      </c>
      <c r="AM113" s="14" t="s">
        <v>26</v>
      </c>
      <c r="AN113" s="16" t="s">
        <v>539</v>
      </c>
      <c r="AO113" s="14" t="s">
        <v>37</v>
      </c>
    </row>
    <row r="114" spans="1:41" x14ac:dyDescent="0.25">
      <c r="A114" s="14">
        <v>109</v>
      </c>
      <c r="B114" s="14" t="s">
        <v>540</v>
      </c>
      <c r="C114" s="14" t="s">
        <v>541</v>
      </c>
      <c r="D114" s="14">
        <v>1</v>
      </c>
      <c r="E114" s="14" t="s">
        <v>526</v>
      </c>
      <c r="F114" s="14">
        <v>30</v>
      </c>
      <c r="G114" s="14">
        <v>46</v>
      </c>
      <c r="H114" s="14">
        <v>103</v>
      </c>
      <c r="I114" s="16">
        <v>35</v>
      </c>
      <c r="J114" s="4">
        <f t="shared" si="11"/>
        <v>30.766666666666666</v>
      </c>
      <c r="K114" s="5">
        <f t="shared" si="12"/>
        <v>-103.58333333333333</v>
      </c>
      <c r="L114" s="12" t="str">
        <f t="shared" si="9"/>
        <v>30.7666666666667, -103.583333333333</v>
      </c>
      <c r="M114" s="16" t="s">
        <v>542</v>
      </c>
      <c r="N114" s="18" t="s">
        <v>18</v>
      </c>
      <c r="O114" s="16">
        <v>1877</v>
      </c>
      <c r="P114" s="16" t="s">
        <v>16</v>
      </c>
      <c r="Q114" s="16" t="s">
        <v>104</v>
      </c>
      <c r="R114" s="29" t="s">
        <v>18</v>
      </c>
      <c r="S114" s="16">
        <v>1877</v>
      </c>
      <c r="T114" s="16" t="s">
        <v>16</v>
      </c>
      <c r="U114" s="14" t="s">
        <v>17</v>
      </c>
      <c r="V114" s="14" t="s">
        <v>17</v>
      </c>
      <c r="W114" s="14" t="s">
        <v>23</v>
      </c>
      <c r="X114" s="14" t="s">
        <v>20</v>
      </c>
      <c r="Y114" s="14" t="s">
        <v>20</v>
      </c>
      <c r="Z114" s="14" t="s">
        <v>543</v>
      </c>
      <c r="AA114" s="14" t="s">
        <v>23</v>
      </c>
      <c r="AB114" s="14" t="s">
        <v>20</v>
      </c>
      <c r="AC114" s="14" t="s">
        <v>149</v>
      </c>
      <c r="AD114" s="14">
        <v>30.766807</v>
      </c>
      <c r="AE114" s="14">
        <v>-103.58470199999999</v>
      </c>
      <c r="AF114" s="14" t="str">
        <f t="shared" si="10"/>
        <v>30.766807, -103.584702</v>
      </c>
      <c r="AG114" s="14">
        <v>1</v>
      </c>
      <c r="AH114" s="14" t="s">
        <v>50</v>
      </c>
      <c r="AI114" s="30">
        <v>43800</v>
      </c>
      <c r="AJ114" s="14">
        <v>1</v>
      </c>
      <c r="AK114" s="14" t="s">
        <v>1495</v>
      </c>
      <c r="AL114" s="14" t="s">
        <v>23</v>
      </c>
      <c r="AM114" s="14" t="s">
        <v>26</v>
      </c>
      <c r="AN114" s="16" t="s">
        <v>544</v>
      </c>
      <c r="AO114" s="14" t="s">
        <v>37</v>
      </c>
    </row>
    <row r="115" spans="1:41" x14ac:dyDescent="0.25">
      <c r="A115" s="14">
        <v>110</v>
      </c>
      <c r="B115" s="14" t="s">
        <v>545</v>
      </c>
      <c r="C115" s="14" t="s">
        <v>546</v>
      </c>
      <c r="D115" s="14">
        <v>1</v>
      </c>
      <c r="E115" s="14" t="s">
        <v>526</v>
      </c>
      <c r="F115" s="14">
        <v>30</v>
      </c>
      <c r="G115" s="14">
        <v>36</v>
      </c>
      <c r="H115" s="14">
        <v>103</v>
      </c>
      <c r="I115" s="16">
        <v>53</v>
      </c>
      <c r="J115" s="4">
        <f t="shared" si="11"/>
        <v>30.6</v>
      </c>
      <c r="K115" s="5">
        <f t="shared" si="12"/>
        <v>-103.88333333333334</v>
      </c>
      <c r="L115" s="12" t="str">
        <f t="shared" si="9"/>
        <v>30.6, -103.883333333333</v>
      </c>
      <c r="M115" s="16" t="s">
        <v>1361</v>
      </c>
      <c r="N115" s="18" t="s">
        <v>18</v>
      </c>
      <c r="O115" s="16" t="s">
        <v>18</v>
      </c>
      <c r="P115" s="16" t="s">
        <v>16</v>
      </c>
      <c r="Q115" s="16" t="s">
        <v>1361</v>
      </c>
      <c r="R115" s="29" t="s">
        <v>18</v>
      </c>
      <c r="S115" s="28" t="s">
        <v>18</v>
      </c>
      <c r="T115" s="16" t="s">
        <v>16</v>
      </c>
      <c r="U115" s="14" t="s">
        <v>116</v>
      </c>
      <c r="V115" s="14" t="s">
        <v>50</v>
      </c>
      <c r="W115" s="14" t="s">
        <v>547</v>
      </c>
      <c r="X115" s="14" t="s">
        <v>20</v>
      </c>
      <c r="Y115" s="14" t="s">
        <v>21</v>
      </c>
      <c r="Z115" s="14" t="s">
        <v>548</v>
      </c>
      <c r="AA115" s="14" t="s">
        <v>23</v>
      </c>
      <c r="AB115" s="14" t="s">
        <v>21</v>
      </c>
      <c r="AC115" s="14" t="s">
        <v>23</v>
      </c>
      <c r="AD115" s="14">
        <v>30.597677999999998</v>
      </c>
      <c r="AE115" s="14">
        <v>-103.895534</v>
      </c>
      <c r="AF115" s="14" t="str">
        <f t="shared" si="10"/>
        <v>30.597678, -103.895534</v>
      </c>
      <c r="AG115" s="14">
        <v>0.8</v>
      </c>
      <c r="AH115" s="14" t="s">
        <v>50</v>
      </c>
      <c r="AI115" s="30">
        <v>42309</v>
      </c>
      <c r="AJ115" s="14">
        <v>1</v>
      </c>
      <c r="AK115" s="14" t="s">
        <v>1495</v>
      </c>
      <c r="AL115" s="14" t="s">
        <v>549</v>
      </c>
      <c r="AM115" s="14" t="s">
        <v>377</v>
      </c>
      <c r="AN115" s="16" t="s">
        <v>550</v>
      </c>
      <c r="AO115" s="14" t="s">
        <v>28</v>
      </c>
    </row>
    <row r="116" spans="1:41" x14ac:dyDescent="0.25">
      <c r="A116" s="14">
        <v>111</v>
      </c>
      <c r="B116" s="14" t="s">
        <v>551</v>
      </c>
      <c r="C116" s="14" t="s">
        <v>552</v>
      </c>
      <c r="D116" s="14">
        <v>1</v>
      </c>
      <c r="E116" s="14" t="s">
        <v>526</v>
      </c>
      <c r="F116" s="14">
        <v>30</v>
      </c>
      <c r="G116" s="14">
        <v>29</v>
      </c>
      <c r="H116" s="14">
        <v>103</v>
      </c>
      <c r="I116" s="16">
        <v>48</v>
      </c>
      <c r="J116" s="4">
        <f t="shared" si="11"/>
        <v>30.483333333333334</v>
      </c>
      <c r="K116" s="5">
        <f t="shared" si="12"/>
        <v>-103.8</v>
      </c>
      <c r="L116" s="12" t="str">
        <f t="shared" si="9"/>
        <v>30.4833333333333, -103.8</v>
      </c>
      <c r="M116" s="16">
        <v>0.33</v>
      </c>
      <c r="N116" s="18" t="s">
        <v>31</v>
      </c>
      <c r="O116" s="28">
        <v>20150</v>
      </c>
      <c r="P116" s="16" t="s">
        <v>16</v>
      </c>
      <c r="Q116" s="16">
        <v>0.33</v>
      </c>
      <c r="R116" s="18" t="s">
        <v>31</v>
      </c>
      <c r="S116" s="28">
        <v>20150</v>
      </c>
      <c r="T116" s="16" t="s">
        <v>16</v>
      </c>
      <c r="U116" s="14" t="s">
        <v>17</v>
      </c>
      <c r="V116" s="14" t="s">
        <v>17</v>
      </c>
      <c r="W116" s="14" t="s">
        <v>23</v>
      </c>
      <c r="X116" s="14" t="s">
        <v>20</v>
      </c>
      <c r="Y116" s="14" t="s">
        <v>21</v>
      </c>
      <c r="Z116" s="14" t="s">
        <v>553</v>
      </c>
      <c r="AA116" s="14" t="s">
        <v>891</v>
      </c>
      <c r="AB116" s="14" t="s">
        <v>21</v>
      </c>
      <c r="AC116" s="14" t="s">
        <v>23</v>
      </c>
      <c r="AD116" s="14">
        <v>30.458811000000001</v>
      </c>
      <c r="AE116" s="14">
        <v>-103.82695200000001</v>
      </c>
      <c r="AF116" s="14" t="str">
        <f t="shared" si="10"/>
        <v>30.458811, -103.826952</v>
      </c>
      <c r="AG116" s="14">
        <v>1</v>
      </c>
      <c r="AH116" s="14" t="s">
        <v>17</v>
      </c>
      <c r="AI116" s="30">
        <v>42309</v>
      </c>
      <c r="AJ116" s="14">
        <v>1</v>
      </c>
      <c r="AK116" s="14" t="s">
        <v>1495</v>
      </c>
      <c r="AL116" s="14" t="s">
        <v>1561</v>
      </c>
      <c r="AM116" s="14" t="s">
        <v>26</v>
      </c>
      <c r="AN116" s="16" t="s">
        <v>23</v>
      </c>
      <c r="AO116" s="14" t="s">
        <v>23</v>
      </c>
    </row>
    <row r="117" spans="1:41" x14ac:dyDescent="0.25">
      <c r="A117" s="14">
        <v>112</v>
      </c>
      <c r="B117" s="14" t="s">
        <v>554</v>
      </c>
      <c r="C117" s="14" t="s">
        <v>555</v>
      </c>
      <c r="D117" s="14">
        <v>1</v>
      </c>
      <c r="E117" s="14" t="s">
        <v>526</v>
      </c>
      <c r="F117" s="14">
        <v>30</v>
      </c>
      <c r="G117" s="14">
        <v>29</v>
      </c>
      <c r="H117" s="14">
        <v>103</v>
      </c>
      <c r="I117" s="16">
        <v>41</v>
      </c>
      <c r="J117" s="4">
        <f t="shared" si="11"/>
        <v>30.483333333333334</v>
      </c>
      <c r="K117" s="5">
        <f t="shared" si="12"/>
        <v>-103.68333333333334</v>
      </c>
      <c r="L117" s="12" t="str">
        <f t="shared" si="9"/>
        <v>30.4833333333333, -103.683333333333</v>
      </c>
      <c r="M117" s="16" t="s">
        <v>428</v>
      </c>
      <c r="N117" s="18" t="s">
        <v>18</v>
      </c>
      <c r="O117" s="28">
        <v>20141</v>
      </c>
      <c r="P117" s="16" t="s">
        <v>16</v>
      </c>
      <c r="Q117" s="16">
        <v>0.11</v>
      </c>
      <c r="R117" s="18" t="s">
        <v>31</v>
      </c>
      <c r="S117" s="28">
        <v>11060</v>
      </c>
      <c r="T117" s="16" t="s">
        <v>16</v>
      </c>
      <c r="U117" s="14" t="s">
        <v>17</v>
      </c>
      <c r="V117" s="14" t="s">
        <v>18</v>
      </c>
      <c r="W117" s="14" t="s">
        <v>19</v>
      </c>
      <c r="X117" s="14" t="s">
        <v>21</v>
      </c>
      <c r="Y117" s="14" t="s">
        <v>23</v>
      </c>
      <c r="Z117" s="14" t="s">
        <v>23</v>
      </c>
      <c r="AA117" s="14" t="s">
        <v>23</v>
      </c>
      <c r="AB117" s="14" t="s">
        <v>20</v>
      </c>
      <c r="AC117" s="14" t="s">
        <v>556</v>
      </c>
      <c r="AD117" s="14">
        <v>30.494313999999999</v>
      </c>
      <c r="AE117" s="14">
        <v>-103.693909</v>
      </c>
      <c r="AF117" s="14" t="str">
        <f t="shared" si="10"/>
        <v>30.494314, -103.693909</v>
      </c>
      <c r="AG117" s="14">
        <v>1</v>
      </c>
      <c r="AH117" s="14" t="s">
        <v>17</v>
      </c>
      <c r="AI117" s="30">
        <v>42309</v>
      </c>
      <c r="AJ117" s="14">
        <v>1</v>
      </c>
      <c r="AK117" s="14" t="s">
        <v>1495</v>
      </c>
      <c r="AL117" s="14" t="s">
        <v>1547</v>
      </c>
      <c r="AM117" s="14" t="s">
        <v>26</v>
      </c>
      <c r="AN117" s="16" t="s">
        <v>557</v>
      </c>
      <c r="AO117" s="14" t="s">
        <v>1598</v>
      </c>
    </row>
    <row r="118" spans="1:41" x14ac:dyDescent="0.25">
      <c r="A118" s="14">
        <v>113</v>
      </c>
      <c r="B118" s="14" t="s">
        <v>558</v>
      </c>
      <c r="C118" s="14" t="s">
        <v>559</v>
      </c>
      <c r="D118" s="14">
        <v>1</v>
      </c>
      <c r="E118" s="14" t="s">
        <v>560</v>
      </c>
      <c r="F118" s="14">
        <v>32</v>
      </c>
      <c r="G118" s="14">
        <v>21</v>
      </c>
      <c r="H118" s="14">
        <v>97</v>
      </c>
      <c r="I118" s="16">
        <v>23</v>
      </c>
      <c r="J118" s="4">
        <f t="shared" si="11"/>
        <v>32.35</v>
      </c>
      <c r="K118" s="5">
        <f t="shared" si="12"/>
        <v>-97.38333333333334</v>
      </c>
      <c r="L118" s="12" t="str">
        <f t="shared" si="9"/>
        <v>32.35, -97.3833333333333</v>
      </c>
      <c r="M118" s="16">
        <v>0</v>
      </c>
      <c r="N118" s="18" t="s">
        <v>18</v>
      </c>
      <c r="O118" s="16">
        <v>1969</v>
      </c>
      <c r="P118" s="16" t="s">
        <v>16</v>
      </c>
      <c r="Q118" s="16">
        <v>0</v>
      </c>
      <c r="R118" s="29" t="s">
        <v>18</v>
      </c>
      <c r="S118" s="16">
        <v>1969</v>
      </c>
      <c r="T118" s="16" t="s">
        <v>16</v>
      </c>
      <c r="U118" s="14" t="s">
        <v>50</v>
      </c>
      <c r="V118" s="14" t="s">
        <v>18</v>
      </c>
      <c r="W118" s="14" t="s">
        <v>1405</v>
      </c>
      <c r="X118" s="14" t="s">
        <v>21</v>
      </c>
      <c r="Y118" s="14" t="s">
        <v>23</v>
      </c>
      <c r="Z118" s="14" t="s">
        <v>23</v>
      </c>
      <c r="AA118" s="14" t="s">
        <v>23</v>
      </c>
      <c r="AB118" s="14" t="s">
        <v>20</v>
      </c>
      <c r="AC118" s="14" t="s">
        <v>556</v>
      </c>
      <c r="AD118" s="14">
        <v>32.347155999999998</v>
      </c>
      <c r="AE118" s="14">
        <v>-97.389596999999995</v>
      </c>
      <c r="AF118" s="14" t="str">
        <f t="shared" si="10"/>
        <v>32.347156, -97.389597</v>
      </c>
      <c r="AG118" s="14">
        <v>1</v>
      </c>
      <c r="AH118" s="14" t="s">
        <v>230</v>
      </c>
      <c r="AI118" s="30">
        <v>43800</v>
      </c>
      <c r="AJ118" s="14">
        <v>1</v>
      </c>
      <c r="AK118" s="14" t="s">
        <v>1495</v>
      </c>
      <c r="AL118" s="14" t="s">
        <v>1557</v>
      </c>
      <c r="AM118" s="14" t="s">
        <v>141</v>
      </c>
      <c r="AN118" s="16" t="s">
        <v>561</v>
      </c>
      <c r="AO118" s="14" t="s">
        <v>28</v>
      </c>
    </row>
    <row r="119" spans="1:41" x14ac:dyDescent="0.25">
      <c r="A119" s="14">
        <v>114</v>
      </c>
      <c r="B119" s="14" t="s">
        <v>562</v>
      </c>
      <c r="C119" s="14" t="s">
        <v>563</v>
      </c>
      <c r="D119" s="14">
        <v>1</v>
      </c>
      <c r="E119" s="14" t="s">
        <v>564</v>
      </c>
      <c r="F119" s="14">
        <v>29</v>
      </c>
      <c r="G119" s="14">
        <v>55</v>
      </c>
      <c r="H119" s="14">
        <v>98</v>
      </c>
      <c r="I119" s="16">
        <v>31</v>
      </c>
      <c r="J119" s="4">
        <f t="shared" si="11"/>
        <v>29.916666666666668</v>
      </c>
      <c r="K119" s="5">
        <f t="shared" si="12"/>
        <v>-98.516666666666666</v>
      </c>
      <c r="L119" s="12" t="str">
        <f t="shared" si="9"/>
        <v>29.9166666666667, -98.5166666666667</v>
      </c>
      <c r="M119" s="16">
        <v>2.5</v>
      </c>
      <c r="N119" s="18" t="s">
        <v>31</v>
      </c>
      <c r="O119" s="28">
        <v>23701</v>
      </c>
      <c r="P119" s="16" t="s">
        <v>16</v>
      </c>
      <c r="Q119" s="16">
        <v>2.5</v>
      </c>
      <c r="R119" s="18" t="s">
        <v>31</v>
      </c>
      <c r="S119" s="28">
        <v>23701</v>
      </c>
      <c r="T119" s="16" t="s">
        <v>16</v>
      </c>
      <c r="U119" s="14" t="s">
        <v>17</v>
      </c>
      <c r="V119" s="14" t="s">
        <v>18</v>
      </c>
      <c r="W119" s="14" t="s">
        <v>1405</v>
      </c>
      <c r="X119" s="14" t="s">
        <v>20</v>
      </c>
      <c r="Y119" s="14" t="s">
        <v>20</v>
      </c>
      <c r="Z119" s="14" t="s">
        <v>565</v>
      </c>
      <c r="AA119" s="14" t="s">
        <v>23</v>
      </c>
      <c r="AB119" s="14" t="s">
        <v>20</v>
      </c>
      <c r="AC119" s="14" t="s">
        <v>556</v>
      </c>
      <c r="AD119" s="14">
        <v>29.913802</v>
      </c>
      <c r="AE119" s="14">
        <v>-98.506507999999997</v>
      </c>
      <c r="AF119" s="14" t="str">
        <f t="shared" si="10"/>
        <v>29.913802, -98.506508</v>
      </c>
      <c r="AG119" s="14">
        <v>1</v>
      </c>
      <c r="AH119" s="14" t="s">
        <v>17</v>
      </c>
      <c r="AI119" s="30">
        <v>43770</v>
      </c>
      <c r="AJ119" s="14">
        <v>1</v>
      </c>
      <c r="AK119" s="14" t="s">
        <v>1495</v>
      </c>
      <c r="AL119" s="14" t="s">
        <v>23</v>
      </c>
      <c r="AM119" s="14" t="s">
        <v>26</v>
      </c>
      <c r="AN119" s="16" t="s">
        <v>566</v>
      </c>
      <c r="AO119" s="14" t="s">
        <v>37</v>
      </c>
    </row>
    <row r="120" spans="1:41" x14ac:dyDescent="0.25">
      <c r="A120" s="14">
        <v>115</v>
      </c>
      <c r="B120" s="14" t="s">
        <v>567</v>
      </c>
      <c r="C120" s="14" t="s">
        <v>568</v>
      </c>
      <c r="D120" s="14">
        <v>1</v>
      </c>
      <c r="E120" s="14" t="s">
        <v>569</v>
      </c>
      <c r="F120" s="14">
        <v>30</v>
      </c>
      <c r="G120" s="14">
        <v>10</v>
      </c>
      <c r="H120" s="14">
        <v>99</v>
      </c>
      <c r="I120" s="16">
        <v>20</v>
      </c>
      <c r="J120" s="4">
        <f t="shared" si="11"/>
        <v>30.166666666666668</v>
      </c>
      <c r="K120" s="5">
        <f t="shared" si="12"/>
        <v>-99.333333333333329</v>
      </c>
      <c r="L120" s="12" t="str">
        <f t="shared" si="9"/>
        <v>30.1666666666667, -99.3333333333333</v>
      </c>
      <c r="M120" s="16">
        <v>6.7</v>
      </c>
      <c r="N120" s="18" t="s">
        <v>31</v>
      </c>
      <c r="O120" s="28">
        <v>24197</v>
      </c>
      <c r="P120" s="16" t="s">
        <v>16</v>
      </c>
      <c r="Q120" s="16">
        <v>11</v>
      </c>
      <c r="R120" s="18" t="s">
        <v>31</v>
      </c>
      <c r="S120" s="28">
        <v>23817</v>
      </c>
      <c r="T120" s="16" t="s">
        <v>16</v>
      </c>
      <c r="U120" s="14" t="s">
        <v>17</v>
      </c>
      <c r="V120" s="14" t="s">
        <v>18</v>
      </c>
      <c r="W120" s="14" t="s">
        <v>1405</v>
      </c>
      <c r="X120" s="14" t="s">
        <v>20</v>
      </c>
      <c r="Y120" s="14" t="s">
        <v>21</v>
      </c>
      <c r="Z120" s="14" t="s">
        <v>570</v>
      </c>
      <c r="AA120" s="14" t="s">
        <v>23</v>
      </c>
      <c r="AB120" s="14" t="s">
        <v>20</v>
      </c>
      <c r="AC120" s="14" t="s">
        <v>24</v>
      </c>
      <c r="AD120" s="14">
        <v>30.166575000000002</v>
      </c>
      <c r="AE120" s="14">
        <v>-99.342802000000006</v>
      </c>
      <c r="AF120" s="14" t="str">
        <f t="shared" si="10"/>
        <v>30.166575, -99.342802</v>
      </c>
      <c r="AG120" s="14">
        <v>1</v>
      </c>
      <c r="AH120" s="14" t="s">
        <v>17</v>
      </c>
      <c r="AI120" s="30">
        <v>43435</v>
      </c>
      <c r="AJ120" s="14">
        <v>1</v>
      </c>
      <c r="AK120" s="14" t="s">
        <v>1495</v>
      </c>
      <c r="AL120" s="14" t="s">
        <v>1558</v>
      </c>
      <c r="AM120" s="14" t="s">
        <v>1591</v>
      </c>
      <c r="AN120" s="16" t="s">
        <v>571</v>
      </c>
      <c r="AO120" s="14" t="s">
        <v>37</v>
      </c>
    </row>
    <row r="121" spans="1:41" x14ac:dyDescent="0.25">
      <c r="A121" s="14">
        <v>116</v>
      </c>
      <c r="B121" s="14" t="s">
        <v>572</v>
      </c>
      <c r="C121" s="14" t="s">
        <v>573</v>
      </c>
      <c r="D121" s="14">
        <v>1</v>
      </c>
      <c r="E121" s="14" t="s">
        <v>569</v>
      </c>
      <c r="F121" s="14">
        <v>30</v>
      </c>
      <c r="G121" s="14">
        <v>4</v>
      </c>
      <c r="H121" s="14">
        <v>99</v>
      </c>
      <c r="I121" s="16">
        <v>30</v>
      </c>
      <c r="J121" s="4">
        <f t="shared" si="11"/>
        <v>30.066666666666666</v>
      </c>
      <c r="K121" s="5">
        <f t="shared" si="12"/>
        <v>-99.5</v>
      </c>
      <c r="L121" s="12" t="str">
        <f t="shared" si="9"/>
        <v>30.0666666666667, -99.5</v>
      </c>
      <c r="M121" s="16">
        <v>0.33</v>
      </c>
      <c r="N121" s="18" t="s">
        <v>31</v>
      </c>
      <c r="O121" s="28">
        <v>24575</v>
      </c>
      <c r="P121" s="16" t="s">
        <v>16</v>
      </c>
      <c r="Q121" s="16">
        <v>16</v>
      </c>
      <c r="R121" s="18" t="s">
        <v>31</v>
      </c>
      <c r="S121" s="28">
        <v>14061</v>
      </c>
      <c r="T121" s="16" t="s">
        <v>16</v>
      </c>
      <c r="U121" s="14" t="s">
        <v>17</v>
      </c>
      <c r="V121" s="14" t="s">
        <v>18</v>
      </c>
      <c r="W121" s="14" t="s">
        <v>1405</v>
      </c>
      <c r="X121" s="14" t="s">
        <v>20</v>
      </c>
      <c r="Y121" s="14" t="s">
        <v>21</v>
      </c>
      <c r="Z121" s="14" t="s">
        <v>574</v>
      </c>
      <c r="AA121" s="14" t="s">
        <v>575</v>
      </c>
      <c r="AB121" s="14" t="s">
        <v>20</v>
      </c>
      <c r="AC121" s="14" t="s">
        <v>1443</v>
      </c>
      <c r="AD121" s="14">
        <v>30.060497000000002</v>
      </c>
      <c r="AE121" s="14">
        <v>-99.503698999999997</v>
      </c>
      <c r="AF121" s="14" t="str">
        <f t="shared" si="10"/>
        <v>30.060497, -99.503699</v>
      </c>
      <c r="AG121" s="14">
        <v>1</v>
      </c>
      <c r="AH121" s="14" t="s">
        <v>17</v>
      </c>
      <c r="AI121" s="30">
        <v>43466</v>
      </c>
      <c r="AJ121" s="14">
        <v>1</v>
      </c>
      <c r="AK121" s="14" t="s">
        <v>1495</v>
      </c>
      <c r="AL121" s="14" t="s">
        <v>1559</v>
      </c>
      <c r="AM121" s="14" t="s">
        <v>26</v>
      </c>
      <c r="AN121" s="16" t="s">
        <v>23</v>
      </c>
      <c r="AO121" s="14" t="s">
        <v>23</v>
      </c>
    </row>
    <row r="122" spans="1:41" x14ac:dyDescent="0.25">
      <c r="A122" s="14">
        <v>117</v>
      </c>
      <c r="B122" s="14" t="s">
        <v>576</v>
      </c>
      <c r="C122" s="14" t="s">
        <v>240</v>
      </c>
      <c r="D122" s="14">
        <v>1</v>
      </c>
      <c r="E122" s="14" t="s">
        <v>569</v>
      </c>
      <c r="F122" s="14">
        <v>30</v>
      </c>
      <c r="G122" s="14">
        <v>4</v>
      </c>
      <c r="H122" s="14">
        <v>99</v>
      </c>
      <c r="I122" s="16">
        <v>25</v>
      </c>
      <c r="J122" s="4">
        <f t="shared" si="11"/>
        <v>30.066666666666666</v>
      </c>
      <c r="K122" s="5">
        <f t="shared" si="12"/>
        <v>-99.416666666666671</v>
      </c>
      <c r="L122" s="12" t="str">
        <f t="shared" si="9"/>
        <v>30.0666666666667, -99.4166666666667</v>
      </c>
      <c r="M122" s="16">
        <v>0</v>
      </c>
      <c r="N122" s="18" t="s">
        <v>18</v>
      </c>
      <c r="O122" s="16">
        <v>1969</v>
      </c>
      <c r="P122" s="16" t="s">
        <v>16</v>
      </c>
      <c r="Q122" s="16">
        <v>3</v>
      </c>
      <c r="R122" s="18" t="s">
        <v>31</v>
      </c>
      <c r="S122" s="28">
        <v>23817</v>
      </c>
      <c r="T122" s="16" t="s">
        <v>16</v>
      </c>
      <c r="U122" s="14" t="s">
        <v>50</v>
      </c>
      <c r="V122" s="14" t="s">
        <v>18</v>
      </c>
      <c r="W122" s="14" t="s">
        <v>1405</v>
      </c>
      <c r="X122" s="14" t="s">
        <v>20</v>
      </c>
      <c r="Y122" s="14" t="s">
        <v>21</v>
      </c>
      <c r="Z122" s="14" t="s">
        <v>577</v>
      </c>
      <c r="AA122" s="14" t="s">
        <v>575</v>
      </c>
      <c r="AB122" s="14" t="s">
        <v>21</v>
      </c>
      <c r="AC122" s="14" t="s">
        <v>23</v>
      </c>
      <c r="AD122" s="14">
        <v>30.080266999999999</v>
      </c>
      <c r="AE122" s="14">
        <v>-99.442139999999995</v>
      </c>
      <c r="AF122" s="14" t="str">
        <f t="shared" si="10"/>
        <v>30.080267, -99.44214</v>
      </c>
      <c r="AG122" s="14">
        <v>1</v>
      </c>
      <c r="AH122" s="14" t="s">
        <v>17</v>
      </c>
      <c r="AI122" s="30">
        <v>43466</v>
      </c>
      <c r="AJ122" s="14">
        <v>1</v>
      </c>
      <c r="AK122" s="14" t="s">
        <v>1495</v>
      </c>
      <c r="AL122" s="14" t="s">
        <v>578</v>
      </c>
      <c r="AM122" s="14" t="s">
        <v>131</v>
      </c>
      <c r="AN122" s="16" t="s">
        <v>23</v>
      </c>
      <c r="AO122" s="14" t="s">
        <v>23</v>
      </c>
    </row>
    <row r="123" spans="1:41" x14ac:dyDescent="0.25">
      <c r="A123" s="14">
        <v>118</v>
      </c>
      <c r="B123" s="14" t="s">
        <v>579</v>
      </c>
      <c r="C123" s="14" t="s">
        <v>580</v>
      </c>
      <c r="D123" s="14">
        <v>1</v>
      </c>
      <c r="E123" s="14" t="s">
        <v>569</v>
      </c>
      <c r="F123" s="14">
        <v>30</v>
      </c>
      <c r="G123" s="14">
        <v>6</v>
      </c>
      <c r="H123" s="14">
        <v>99</v>
      </c>
      <c r="I123" s="16">
        <v>22</v>
      </c>
      <c r="J123" s="4">
        <f t="shared" si="11"/>
        <v>30.1</v>
      </c>
      <c r="K123" s="5">
        <f t="shared" si="12"/>
        <v>-99.36666666666666</v>
      </c>
      <c r="L123" s="12" t="str">
        <f t="shared" si="9"/>
        <v>30.1, -99.3666666666667</v>
      </c>
      <c r="M123" s="16">
        <v>0.62</v>
      </c>
      <c r="N123" s="18" t="s">
        <v>31</v>
      </c>
      <c r="O123" s="28">
        <v>24573</v>
      </c>
      <c r="P123" s="16" t="s">
        <v>16</v>
      </c>
      <c r="Q123" s="16">
        <v>1.6</v>
      </c>
      <c r="R123" s="18" t="s">
        <v>31</v>
      </c>
      <c r="S123" s="28">
        <v>23817</v>
      </c>
      <c r="T123" s="16" t="s">
        <v>16</v>
      </c>
      <c r="U123" s="14" t="s">
        <v>17</v>
      </c>
      <c r="V123" s="14" t="s">
        <v>18</v>
      </c>
      <c r="W123" s="14" t="s">
        <v>1405</v>
      </c>
      <c r="X123" s="14" t="s">
        <v>20</v>
      </c>
      <c r="Y123" s="14" t="s">
        <v>21</v>
      </c>
      <c r="Z123" s="14" t="s">
        <v>581</v>
      </c>
      <c r="AA123" s="14" t="s">
        <v>575</v>
      </c>
      <c r="AB123" s="14" t="s">
        <v>20</v>
      </c>
      <c r="AC123" s="14" t="s">
        <v>1443</v>
      </c>
      <c r="AD123" s="14">
        <v>30.103332000000002</v>
      </c>
      <c r="AE123" s="14">
        <v>-99.368937000000003</v>
      </c>
      <c r="AF123" s="14" t="str">
        <f t="shared" si="10"/>
        <v>30.103332, -99.368937</v>
      </c>
      <c r="AG123" s="14">
        <v>1</v>
      </c>
      <c r="AH123" s="14" t="s">
        <v>17</v>
      </c>
      <c r="AI123" s="30">
        <v>43466</v>
      </c>
      <c r="AJ123" s="14">
        <v>0.9</v>
      </c>
      <c r="AK123" s="14" t="s">
        <v>1495</v>
      </c>
      <c r="AL123" s="14" t="s">
        <v>1562</v>
      </c>
      <c r="AM123" s="14" t="s">
        <v>26</v>
      </c>
      <c r="AN123" s="16" t="s">
        <v>582</v>
      </c>
      <c r="AO123" s="14" t="s">
        <v>37</v>
      </c>
    </row>
    <row r="124" spans="1:41" x14ac:dyDescent="0.25">
      <c r="A124" s="14">
        <v>119</v>
      </c>
      <c r="B124" s="14" t="s">
        <v>583</v>
      </c>
      <c r="C124" s="14" t="s">
        <v>584</v>
      </c>
      <c r="D124" s="14">
        <v>1</v>
      </c>
      <c r="E124" s="14" t="s">
        <v>569</v>
      </c>
      <c r="F124" s="14">
        <v>30</v>
      </c>
      <c r="G124" s="14">
        <v>0</v>
      </c>
      <c r="H124" s="14">
        <v>99</v>
      </c>
      <c r="I124" s="16">
        <v>22</v>
      </c>
      <c r="J124" s="4">
        <f t="shared" si="11"/>
        <v>30</v>
      </c>
      <c r="K124" s="5">
        <f t="shared" si="12"/>
        <v>-99.36666666666666</v>
      </c>
      <c r="L124" s="12" t="str">
        <f t="shared" si="9"/>
        <v>30, -99.3666666666667</v>
      </c>
      <c r="M124" s="16">
        <v>0</v>
      </c>
      <c r="N124" s="18" t="s">
        <v>18</v>
      </c>
      <c r="O124" s="16">
        <v>1969</v>
      </c>
      <c r="P124" s="16" t="s">
        <v>16</v>
      </c>
      <c r="Q124" s="16">
        <v>3.6</v>
      </c>
      <c r="R124" s="18" t="s">
        <v>31</v>
      </c>
      <c r="S124" s="28">
        <v>23817</v>
      </c>
      <c r="T124" s="16" t="s">
        <v>16</v>
      </c>
      <c r="U124" s="14" t="s">
        <v>50</v>
      </c>
      <c r="V124" s="14" t="s">
        <v>18</v>
      </c>
      <c r="W124" s="14" t="s">
        <v>1405</v>
      </c>
      <c r="X124" s="14" t="s">
        <v>20</v>
      </c>
      <c r="Y124" s="14" t="s">
        <v>21</v>
      </c>
      <c r="Z124" s="14" t="s">
        <v>585</v>
      </c>
      <c r="AA124" s="14" t="s">
        <v>586</v>
      </c>
      <c r="AB124" s="14" t="s">
        <v>20</v>
      </c>
      <c r="AC124" s="14" t="s">
        <v>24</v>
      </c>
      <c r="AD124" s="14">
        <v>29.986519999999999</v>
      </c>
      <c r="AE124" s="14">
        <v>-99.356007000000005</v>
      </c>
      <c r="AF124" s="14" t="str">
        <f t="shared" si="10"/>
        <v>29.98652, -99.356007</v>
      </c>
      <c r="AG124" s="14">
        <v>1</v>
      </c>
      <c r="AH124" s="14" t="s">
        <v>17</v>
      </c>
      <c r="AI124" s="30">
        <v>43466</v>
      </c>
      <c r="AJ124" s="14">
        <v>1</v>
      </c>
      <c r="AK124" s="14" t="s">
        <v>1496</v>
      </c>
      <c r="AL124" s="14" t="s">
        <v>587</v>
      </c>
      <c r="AM124" s="14" t="s">
        <v>26</v>
      </c>
      <c r="AN124" s="16" t="s">
        <v>23</v>
      </c>
      <c r="AO124" s="14" t="s">
        <v>23</v>
      </c>
    </row>
    <row r="125" spans="1:41" x14ac:dyDescent="0.25">
      <c r="A125" s="14">
        <v>120</v>
      </c>
      <c r="B125" s="14" t="s">
        <v>588</v>
      </c>
      <c r="C125" s="14" t="s">
        <v>589</v>
      </c>
      <c r="D125" s="14">
        <v>1</v>
      </c>
      <c r="E125" s="14" t="s">
        <v>569</v>
      </c>
      <c r="F125" s="14">
        <v>30</v>
      </c>
      <c r="G125" s="14">
        <v>2</v>
      </c>
      <c r="H125" s="14">
        <v>99</v>
      </c>
      <c r="I125" s="16">
        <v>19</v>
      </c>
      <c r="J125" s="4">
        <f t="shared" si="11"/>
        <v>30.033333333333335</v>
      </c>
      <c r="K125" s="5">
        <f t="shared" si="12"/>
        <v>-99.316666666666663</v>
      </c>
      <c r="L125" s="12" t="str">
        <f t="shared" si="9"/>
        <v>30.0333333333333, -99.3166666666667</v>
      </c>
      <c r="M125" s="16">
        <v>0.18</v>
      </c>
      <c r="N125" s="18" t="s">
        <v>31</v>
      </c>
      <c r="O125" s="28">
        <v>24231</v>
      </c>
      <c r="P125" s="16" t="s">
        <v>16</v>
      </c>
      <c r="Q125" s="16">
        <v>1.4</v>
      </c>
      <c r="R125" s="18" t="s">
        <v>31</v>
      </c>
      <c r="S125" s="28">
        <v>23817</v>
      </c>
      <c r="T125" s="16" t="s">
        <v>16</v>
      </c>
      <c r="U125" s="14" t="s">
        <v>17</v>
      </c>
      <c r="V125" s="14" t="s">
        <v>18</v>
      </c>
      <c r="W125" s="14" t="s">
        <v>1405</v>
      </c>
      <c r="X125" s="14" t="s">
        <v>20</v>
      </c>
      <c r="Y125" s="14" t="s">
        <v>21</v>
      </c>
      <c r="Z125" s="14" t="s">
        <v>581</v>
      </c>
      <c r="AA125" s="14" t="s">
        <v>1432</v>
      </c>
      <c r="AB125" s="14" t="s">
        <v>20</v>
      </c>
      <c r="AC125" s="14" t="s">
        <v>24</v>
      </c>
      <c r="AD125" s="14">
        <v>30.024484999999999</v>
      </c>
      <c r="AE125" s="14">
        <v>-99.326509999999999</v>
      </c>
      <c r="AF125" s="14" t="str">
        <f t="shared" si="10"/>
        <v>30.024485, -99.32651</v>
      </c>
      <c r="AG125" s="14">
        <v>1</v>
      </c>
      <c r="AH125" s="14" t="s">
        <v>17</v>
      </c>
      <c r="AI125" s="30">
        <v>43435</v>
      </c>
      <c r="AJ125" s="14">
        <v>1</v>
      </c>
      <c r="AK125" s="14" t="s">
        <v>1496</v>
      </c>
      <c r="AL125" s="14" t="s">
        <v>1563</v>
      </c>
      <c r="AM125" s="14" t="s">
        <v>26</v>
      </c>
      <c r="AN125" s="16" t="s">
        <v>590</v>
      </c>
      <c r="AO125" s="14" t="s">
        <v>37</v>
      </c>
    </row>
    <row r="126" spans="1:41" x14ac:dyDescent="0.25">
      <c r="A126" s="14">
        <v>121</v>
      </c>
      <c r="B126" s="14" t="s">
        <v>591</v>
      </c>
      <c r="C126" s="14" t="s">
        <v>592</v>
      </c>
      <c r="D126" s="14">
        <v>1</v>
      </c>
      <c r="E126" s="14" t="s">
        <v>569</v>
      </c>
      <c r="F126" s="14">
        <v>30</v>
      </c>
      <c r="G126" s="14">
        <v>3</v>
      </c>
      <c r="H126" s="14">
        <v>99</v>
      </c>
      <c r="I126" s="16">
        <v>18</v>
      </c>
      <c r="J126" s="4">
        <f t="shared" si="11"/>
        <v>30.05</v>
      </c>
      <c r="K126" s="5">
        <f t="shared" si="12"/>
        <v>-99.3</v>
      </c>
      <c r="L126" s="12" t="str">
        <f t="shared" si="9"/>
        <v>30.05, -99.3</v>
      </c>
      <c r="M126" s="16">
        <v>0</v>
      </c>
      <c r="N126" s="18" t="s">
        <v>18</v>
      </c>
      <c r="O126" s="16">
        <v>1969</v>
      </c>
      <c r="P126" s="16" t="s">
        <v>16</v>
      </c>
      <c r="Q126" s="16">
        <v>2</v>
      </c>
      <c r="R126" s="18" t="s">
        <v>31</v>
      </c>
      <c r="S126" s="28">
        <v>23817</v>
      </c>
      <c r="T126" s="16" t="s">
        <v>16</v>
      </c>
      <c r="U126" s="14" t="s">
        <v>50</v>
      </c>
      <c r="V126" s="14" t="s">
        <v>18</v>
      </c>
      <c r="W126" s="14" t="s">
        <v>1405</v>
      </c>
      <c r="X126" s="14" t="s">
        <v>21</v>
      </c>
      <c r="Y126" s="14" t="s">
        <v>23</v>
      </c>
      <c r="Z126" s="14" t="s">
        <v>23</v>
      </c>
      <c r="AA126" s="14" t="s">
        <v>1433</v>
      </c>
      <c r="AB126" s="14" t="s">
        <v>20</v>
      </c>
      <c r="AC126" s="14" t="s">
        <v>24</v>
      </c>
      <c r="AD126" s="14">
        <v>30.041066000000001</v>
      </c>
      <c r="AE126" s="14">
        <v>-99.299109000000001</v>
      </c>
      <c r="AF126" s="14" t="str">
        <f t="shared" si="10"/>
        <v>30.041066, -99.299109</v>
      </c>
      <c r="AG126" s="14">
        <v>0.9</v>
      </c>
      <c r="AH126" s="14" t="s">
        <v>17</v>
      </c>
      <c r="AI126" s="30">
        <v>41306</v>
      </c>
      <c r="AJ126" s="14">
        <v>1</v>
      </c>
      <c r="AK126" s="14" t="s">
        <v>1496</v>
      </c>
      <c r="AL126" s="14" t="s">
        <v>1564</v>
      </c>
      <c r="AM126" s="14" t="s">
        <v>26</v>
      </c>
      <c r="AN126" s="16" t="s">
        <v>593</v>
      </c>
      <c r="AO126" s="14" t="s">
        <v>28</v>
      </c>
    </row>
    <row r="127" spans="1:41" x14ac:dyDescent="0.25">
      <c r="A127" s="14">
        <v>122</v>
      </c>
      <c r="B127" s="14" t="s">
        <v>594</v>
      </c>
      <c r="C127" s="14" t="s">
        <v>595</v>
      </c>
      <c r="D127" s="14">
        <v>1</v>
      </c>
      <c r="E127" s="14" t="s">
        <v>569</v>
      </c>
      <c r="F127" s="14">
        <v>30</v>
      </c>
      <c r="G127" s="14">
        <v>3</v>
      </c>
      <c r="H127" s="14">
        <v>99</v>
      </c>
      <c r="I127" s="16">
        <v>13</v>
      </c>
      <c r="J127" s="4">
        <f t="shared" si="11"/>
        <v>30.05</v>
      </c>
      <c r="K127" s="5">
        <f t="shared" si="12"/>
        <v>-99.216666666666669</v>
      </c>
      <c r="L127" s="12" t="str">
        <f t="shared" si="9"/>
        <v>30.05, -99.2166666666667</v>
      </c>
      <c r="M127" s="16">
        <v>6</v>
      </c>
      <c r="N127" s="18" t="s">
        <v>14</v>
      </c>
      <c r="O127" s="28">
        <v>24443</v>
      </c>
      <c r="P127" s="16" t="s">
        <v>16</v>
      </c>
      <c r="Q127" s="16">
        <v>6</v>
      </c>
      <c r="R127" s="18" t="s">
        <v>14</v>
      </c>
      <c r="S127" s="28">
        <v>24443</v>
      </c>
      <c r="T127" s="16" t="s">
        <v>16</v>
      </c>
      <c r="U127" s="14" t="s">
        <v>17</v>
      </c>
      <c r="V127" s="14" t="s">
        <v>18</v>
      </c>
      <c r="W127" s="14" t="s">
        <v>1405</v>
      </c>
      <c r="X127" s="14" t="s">
        <v>20</v>
      </c>
      <c r="Y127" s="14" t="s">
        <v>21</v>
      </c>
      <c r="Z127" s="14" t="s">
        <v>596</v>
      </c>
      <c r="AA127" s="14" t="s">
        <v>23</v>
      </c>
      <c r="AB127" s="14" t="s">
        <v>21</v>
      </c>
      <c r="AC127" s="14" t="s">
        <v>23</v>
      </c>
      <c r="AD127" s="14">
        <v>30.042777999999998</v>
      </c>
      <c r="AE127" s="14">
        <v>-99.223611000000005</v>
      </c>
      <c r="AF127" s="14" t="str">
        <f t="shared" si="10"/>
        <v>30.042778, -99.223611</v>
      </c>
      <c r="AG127" s="14">
        <v>1</v>
      </c>
      <c r="AH127" s="14" t="s">
        <v>50</v>
      </c>
      <c r="AI127" s="30">
        <v>43435</v>
      </c>
      <c r="AJ127" s="14">
        <v>0.8</v>
      </c>
      <c r="AK127" s="14" t="s">
        <v>1496</v>
      </c>
      <c r="AL127" s="14" t="s">
        <v>1565</v>
      </c>
      <c r="AM127" s="14" t="s">
        <v>26</v>
      </c>
      <c r="AN127" s="16" t="s">
        <v>597</v>
      </c>
      <c r="AO127" s="14" t="s">
        <v>37</v>
      </c>
    </row>
    <row r="128" spans="1:41" x14ac:dyDescent="0.25">
      <c r="A128" s="14">
        <v>123</v>
      </c>
      <c r="B128" s="14" t="s">
        <v>598</v>
      </c>
      <c r="C128" s="14" t="s">
        <v>599</v>
      </c>
      <c r="D128" s="14">
        <v>1</v>
      </c>
      <c r="E128" s="14" t="s">
        <v>569</v>
      </c>
      <c r="F128" s="14">
        <v>30</v>
      </c>
      <c r="G128" s="14">
        <v>2</v>
      </c>
      <c r="H128" s="14">
        <v>99</v>
      </c>
      <c r="I128" s="16">
        <v>16</v>
      </c>
      <c r="J128" s="4">
        <f t="shared" si="11"/>
        <v>30.033333333333335</v>
      </c>
      <c r="K128" s="5">
        <f t="shared" si="12"/>
        <v>-99.266666666666666</v>
      </c>
      <c r="L128" s="12" t="str">
        <f t="shared" si="9"/>
        <v>30.0333333333333, -99.2666666666667</v>
      </c>
      <c r="M128" s="16">
        <v>0.2</v>
      </c>
      <c r="N128" s="18" t="s">
        <v>31</v>
      </c>
      <c r="O128" s="28">
        <v>24442</v>
      </c>
      <c r="P128" s="16" t="s">
        <v>16</v>
      </c>
      <c r="Q128" s="16">
        <v>1.9</v>
      </c>
      <c r="R128" s="18" t="s">
        <v>31</v>
      </c>
      <c r="S128" s="28">
        <v>23825</v>
      </c>
      <c r="T128" s="16" t="s">
        <v>16</v>
      </c>
      <c r="U128" s="14" t="s">
        <v>17</v>
      </c>
      <c r="V128" s="14" t="s">
        <v>18</v>
      </c>
      <c r="W128" s="14" t="s">
        <v>1405</v>
      </c>
      <c r="X128" s="14" t="s">
        <v>21</v>
      </c>
      <c r="Y128" s="14" t="s">
        <v>23</v>
      </c>
      <c r="Z128" s="14" t="s">
        <v>23</v>
      </c>
      <c r="AA128" s="14" t="s">
        <v>23</v>
      </c>
      <c r="AB128" s="14" t="s">
        <v>20</v>
      </c>
      <c r="AC128" s="14" t="s">
        <v>24</v>
      </c>
      <c r="AD128" s="14">
        <v>30.030007999999999</v>
      </c>
      <c r="AE128" s="14">
        <v>-99.268839999999997</v>
      </c>
      <c r="AF128" s="14" t="str">
        <f t="shared" si="10"/>
        <v>30.030008, -99.26884</v>
      </c>
      <c r="AG128" s="14">
        <v>1</v>
      </c>
      <c r="AH128" s="14" t="s">
        <v>17</v>
      </c>
      <c r="AI128" s="30">
        <v>43435</v>
      </c>
      <c r="AJ128" s="14">
        <v>1</v>
      </c>
      <c r="AK128" s="14" t="s">
        <v>1496</v>
      </c>
      <c r="AL128" s="14" t="s">
        <v>600</v>
      </c>
      <c r="AM128" s="14" t="s">
        <v>26</v>
      </c>
      <c r="AN128" s="16" t="s">
        <v>23</v>
      </c>
      <c r="AO128" s="14" t="s">
        <v>23</v>
      </c>
    </row>
    <row r="129" spans="1:41" x14ac:dyDescent="0.25">
      <c r="A129" s="14">
        <v>124</v>
      </c>
      <c r="B129" s="14" t="s">
        <v>601</v>
      </c>
      <c r="C129" s="14" t="s">
        <v>602</v>
      </c>
      <c r="D129" s="14">
        <v>1</v>
      </c>
      <c r="E129" s="14" t="s">
        <v>569</v>
      </c>
      <c r="F129" s="14">
        <v>30</v>
      </c>
      <c r="G129" s="14">
        <v>6</v>
      </c>
      <c r="H129" s="14">
        <v>99</v>
      </c>
      <c r="I129" s="16">
        <v>12</v>
      </c>
      <c r="J129" s="4">
        <f t="shared" si="11"/>
        <v>30.1</v>
      </c>
      <c r="K129" s="5">
        <f t="shared" si="12"/>
        <v>-99.2</v>
      </c>
      <c r="L129" s="12" t="str">
        <f t="shared" si="9"/>
        <v>30.1, -99.2</v>
      </c>
      <c r="M129" s="16">
        <v>1.7</v>
      </c>
      <c r="N129" s="18" t="s">
        <v>31</v>
      </c>
      <c r="O129" s="28">
        <v>23825</v>
      </c>
      <c r="P129" s="16" t="s">
        <v>16</v>
      </c>
      <c r="Q129" s="16">
        <v>1.7</v>
      </c>
      <c r="R129" s="18" t="s">
        <v>31</v>
      </c>
      <c r="S129" s="28">
        <v>23825</v>
      </c>
      <c r="T129" s="16" t="s">
        <v>16</v>
      </c>
      <c r="U129" s="14" t="s">
        <v>17</v>
      </c>
      <c r="V129" s="14" t="s">
        <v>18</v>
      </c>
      <c r="W129" s="14" t="s">
        <v>1405</v>
      </c>
      <c r="X129" s="14" t="s">
        <v>21</v>
      </c>
      <c r="Y129" s="14" t="s">
        <v>23</v>
      </c>
      <c r="Z129" s="14" t="s">
        <v>23</v>
      </c>
      <c r="AA129" s="14" t="s">
        <v>1610</v>
      </c>
      <c r="AB129" s="14" t="s">
        <v>20</v>
      </c>
      <c r="AC129" s="14" t="s">
        <v>24</v>
      </c>
      <c r="AD129" s="14">
        <v>30.103743000000001</v>
      </c>
      <c r="AE129" s="14">
        <v>-99.203046000000001</v>
      </c>
      <c r="AF129" s="14" t="str">
        <f t="shared" si="10"/>
        <v>30.103743, -99.203046</v>
      </c>
      <c r="AG129" s="14">
        <v>0.9</v>
      </c>
      <c r="AH129" s="14" t="s">
        <v>17</v>
      </c>
      <c r="AI129" s="30">
        <v>43435</v>
      </c>
      <c r="AJ129" s="14">
        <v>1</v>
      </c>
      <c r="AK129" s="14" t="s">
        <v>1496</v>
      </c>
      <c r="AL129" s="14" t="s">
        <v>1566</v>
      </c>
      <c r="AM129" s="14" t="s">
        <v>131</v>
      </c>
      <c r="AN129" s="16" t="s">
        <v>603</v>
      </c>
      <c r="AO129" s="14" t="s">
        <v>28</v>
      </c>
    </row>
    <row r="130" spans="1:41" x14ac:dyDescent="0.25">
      <c r="A130" s="14">
        <v>125</v>
      </c>
      <c r="B130" s="14" t="s">
        <v>604</v>
      </c>
      <c r="C130" s="14" t="s">
        <v>605</v>
      </c>
      <c r="D130" s="14">
        <v>1</v>
      </c>
      <c r="E130" s="14" t="s">
        <v>569</v>
      </c>
      <c r="F130" s="14">
        <v>30</v>
      </c>
      <c r="G130" s="14">
        <v>6</v>
      </c>
      <c r="H130" s="14">
        <v>99</v>
      </c>
      <c r="I130" s="16">
        <v>15</v>
      </c>
      <c r="J130" s="4">
        <f t="shared" si="11"/>
        <v>30.1</v>
      </c>
      <c r="K130" s="5">
        <f t="shared" si="12"/>
        <v>-99.25</v>
      </c>
      <c r="L130" s="12" t="str">
        <f t="shared" si="9"/>
        <v>30.1, -99.25</v>
      </c>
      <c r="M130" s="16">
        <v>1.6</v>
      </c>
      <c r="N130" s="18" t="s">
        <v>31</v>
      </c>
      <c r="O130" s="28">
        <v>23817</v>
      </c>
      <c r="P130" s="16" t="s">
        <v>16</v>
      </c>
      <c r="Q130" s="16">
        <v>1.6</v>
      </c>
      <c r="R130" s="18" t="s">
        <v>31</v>
      </c>
      <c r="S130" s="28">
        <v>23817</v>
      </c>
      <c r="T130" s="16" t="s">
        <v>16</v>
      </c>
      <c r="U130" s="14" t="s">
        <v>17</v>
      </c>
      <c r="V130" s="14" t="s">
        <v>18</v>
      </c>
      <c r="W130" s="14" t="s">
        <v>1405</v>
      </c>
      <c r="X130" s="14" t="s">
        <v>21</v>
      </c>
      <c r="Y130" s="14" t="s">
        <v>23</v>
      </c>
      <c r="Z130" s="14" t="s">
        <v>23</v>
      </c>
      <c r="AA130" s="14" t="s">
        <v>23</v>
      </c>
      <c r="AB130" s="14" t="s">
        <v>20</v>
      </c>
      <c r="AC130" s="14" t="s">
        <v>24</v>
      </c>
      <c r="AD130" s="14">
        <v>30.110265999999999</v>
      </c>
      <c r="AE130" s="14">
        <v>-99.248851999999999</v>
      </c>
      <c r="AF130" s="14" t="str">
        <f t="shared" si="10"/>
        <v>30.110266, -99.248852</v>
      </c>
      <c r="AG130" s="14">
        <v>0.9</v>
      </c>
      <c r="AH130" s="14" t="s">
        <v>17</v>
      </c>
      <c r="AI130" s="30">
        <v>43435</v>
      </c>
      <c r="AJ130" s="14">
        <v>1</v>
      </c>
      <c r="AK130" s="14" t="s">
        <v>1496</v>
      </c>
      <c r="AL130" s="14" t="s">
        <v>606</v>
      </c>
      <c r="AM130" s="14" t="s">
        <v>607</v>
      </c>
      <c r="AN130" s="16" t="s">
        <v>608</v>
      </c>
      <c r="AO130" s="14" t="s">
        <v>28</v>
      </c>
    </row>
    <row r="131" spans="1:41" x14ac:dyDescent="0.25">
      <c r="A131" s="14">
        <v>126</v>
      </c>
      <c r="B131" s="14" t="s">
        <v>609</v>
      </c>
      <c r="C131" s="14" t="s">
        <v>610</v>
      </c>
      <c r="D131" s="14">
        <v>1</v>
      </c>
      <c r="E131" s="14" t="s">
        <v>569</v>
      </c>
      <c r="F131" s="14">
        <v>30</v>
      </c>
      <c r="G131" s="14">
        <v>8</v>
      </c>
      <c r="H131" s="14">
        <v>99</v>
      </c>
      <c r="I131" s="16">
        <v>7</v>
      </c>
      <c r="J131" s="4">
        <f t="shared" si="11"/>
        <v>30.133333333333333</v>
      </c>
      <c r="K131" s="5">
        <f t="shared" si="12"/>
        <v>-99.11666666666666</v>
      </c>
      <c r="L131" s="12" t="str">
        <f t="shared" si="9"/>
        <v>30.1333333333333, -99.1166666666667</v>
      </c>
      <c r="M131" s="16">
        <v>0.5</v>
      </c>
      <c r="N131" s="18" t="s">
        <v>31</v>
      </c>
      <c r="O131" s="28">
        <v>24421</v>
      </c>
      <c r="P131" s="16" t="s">
        <v>16</v>
      </c>
      <c r="Q131" s="16">
        <v>2.4</v>
      </c>
      <c r="R131" s="18" t="s">
        <v>31</v>
      </c>
      <c r="S131" s="28">
        <v>23825</v>
      </c>
      <c r="T131" s="16" t="s">
        <v>16</v>
      </c>
      <c r="U131" s="14" t="s">
        <v>17</v>
      </c>
      <c r="V131" s="14" t="s">
        <v>18</v>
      </c>
      <c r="W131" s="14" t="s">
        <v>1405</v>
      </c>
      <c r="X131" s="14" t="s">
        <v>20</v>
      </c>
      <c r="Y131" s="14" t="s">
        <v>21</v>
      </c>
      <c r="Z131" s="14" t="s">
        <v>611</v>
      </c>
      <c r="AA131" s="14" t="s">
        <v>436</v>
      </c>
      <c r="AB131" s="14" t="s">
        <v>20</v>
      </c>
      <c r="AC131" s="14" t="s">
        <v>24</v>
      </c>
      <c r="AD131" s="14">
        <v>30.099836</v>
      </c>
      <c r="AE131" s="14">
        <v>-99.125162000000003</v>
      </c>
      <c r="AF131" s="14" t="str">
        <f t="shared" si="10"/>
        <v>30.099836, -99.125162</v>
      </c>
      <c r="AG131" s="14">
        <v>1</v>
      </c>
      <c r="AH131" s="14" t="s">
        <v>17</v>
      </c>
      <c r="AI131" s="30">
        <v>43435</v>
      </c>
      <c r="AJ131" s="14">
        <v>1</v>
      </c>
      <c r="AK131" s="14" t="s">
        <v>1496</v>
      </c>
      <c r="AL131" s="14" t="s">
        <v>1567</v>
      </c>
      <c r="AM131" s="14" t="s">
        <v>26</v>
      </c>
      <c r="AN131" s="16" t="s">
        <v>612</v>
      </c>
      <c r="AO131" s="14" t="s">
        <v>37</v>
      </c>
    </row>
    <row r="132" spans="1:41" x14ac:dyDescent="0.25">
      <c r="A132" s="14">
        <v>127</v>
      </c>
      <c r="B132" s="14" t="s">
        <v>613</v>
      </c>
      <c r="C132" s="14" t="s">
        <v>614</v>
      </c>
      <c r="D132" s="14">
        <v>1</v>
      </c>
      <c r="E132" s="14" t="s">
        <v>569</v>
      </c>
      <c r="F132" s="14">
        <v>30</v>
      </c>
      <c r="G132" s="14">
        <v>2</v>
      </c>
      <c r="H132" s="14">
        <v>99</v>
      </c>
      <c r="I132" s="16">
        <v>0</v>
      </c>
      <c r="J132" s="4">
        <f t="shared" si="11"/>
        <v>30.033333333333335</v>
      </c>
      <c r="K132" s="5">
        <f t="shared" si="12"/>
        <v>-99</v>
      </c>
      <c r="L132" s="12" t="str">
        <f t="shared" si="9"/>
        <v>30.0333333333333, -99</v>
      </c>
      <c r="M132" s="16">
        <v>2.2000000000000002</v>
      </c>
      <c r="N132" s="18" t="s">
        <v>31</v>
      </c>
      <c r="O132" s="28">
        <v>24273</v>
      </c>
      <c r="P132" s="16" t="s">
        <v>15</v>
      </c>
      <c r="Q132" s="16">
        <v>3.2</v>
      </c>
      <c r="R132" s="18" t="s">
        <v>31</v>
      </c>
      <c r="S132" s="28">
        <v>23816</v>
      </c>
      <c r="T132" s="16" t="s">
        <v>16</v>
      </c>
      <c r="U132" s="14" t="s">
        <v>17</v>
      </c>
      <c r="V132" s="14" t="s">
        <v>18</v>
      </c>
      <c r="W132" s="14" t="s">
        <v>1405</v>
      </c>
      <c r="X132" s="14" t="s">
        <v>20</v>
      </c>
      <c r="Y132" s="14" t="s">
        <v>21</v>
      </c>
      <c r="Z132" s="14" t="s">
        <v>615</v>
      </c>
      <c r="AA132" s="14" t="s">
        <v>23</v>
      </c>
      <c r="AB132" s="14" t="s">
        <v>20</v>
      </c>
      <c r="AC132" s="14" t="s">
        <v>24</v>
      </c>
      <c r="AD132" s="14">
        <v>30.011866000000001</v>
      </c>
      <c r="AE132" s="14">
        <v>-98.975434000000007</v>
      </c>
      <c r="AF132" s="14" t="str">
        <f t="shared" si="10"/>
        <v>30.011866, -98.975434</v>
      </c>
      <c r="AG132" s="14">
        <v>1</v>
      </c>
      <c r="AH132" s="14" t="s">
        <v>17</v>
      </c>
      <c r="AI132" s="30">
        <v>43435</v>
      </c>
      <c r="AJ132" s="14">
        <v>1</v>
      </c>
      <c r="AK132" s="14" t="s">
        <v>1470</v>
      </c>
      <c r="AL132" s="14" t="s">
        <v>23</v>
      </c>
      <c r="AM132" s="14" t="s">
        <v>26</v>
      </c>
      <c r="AN132" s="16" t="s">
        <v>616</v>
      </c>
      <c r="AO132" s="14" t="s">
        <v>37</v>
      </c>
    </row>
    <row r="133" spans="1:41" x14ac:dyDescent="0.25">
      <c r="A133" s="14">
        <v>128</v>
      </c>
      <c r="B133" s="14" t="s">
        <v>617</v>
      </c>
      <c r="C133" s="14" t="s">
        <v>618</v>
      </c>
      <c r="D133" s="14">
        <v>1</v>
      </c>
      <c r="E133" s="14" t="s">
        <v>569</v>
      </c>
      <c r="F133" s="14">
        <v>29</v>
      </c>
      <c r="G133" s="14">
        <v>59</v>
      </c>
      <c r="H133" s="14">
        <v>99</v>
      </c>
      <c r="I133" s="16">
        <v>27</v>
      </c>
      <c r="J133" s="4">
        <f t="shared" si="11"/>
        <v>29.983333333333334</v>
      </c>
      <c r="K133" s="5">
        <f t="shared" si="12"/>
        <v>-99.45</v>
      </c>
      <c r="L133" s="12" t="str">
        <f t="shared" si="9"/>
        <v>29.9833333333333, -99.45</v>
      </c>
      <c r="M133" s="16">
        <v>0.03</v>
      </c>
      <c r="N133" s="18" t="s">
        <v>31</v>
      </c>
      <c r="O133" s="28">
        <v>24665</v>
      </c>
      <c r="P133" s="16" t="s">
        <v>16</v>
      </c>
      <c r="Q133" s="16">
        <v>13</v>
      </c>
      <c r="R133" s="18" t="s">
        <v>31</v>
      </c>
      <c r="S133" s="28">
        <v>14061</v>
      </c>
      <c r="T133" s="16" t="s">
        <v>16</v>
      </c>
      <c r="U133" s="14" t="s">
        <v>17</v>
      </c>
      <c r="V133" s="14" t="s">
        <v>18</v>
      </c>
      <c r="W133" s="14" t="s">
        <v>1405</v>
      </c>
      <c r="X133" s="14" t="s">
        <v>21</v>
      </c>
      <c r="Y133" s="14" t="s">
        <v>23</v>
      </c>
      <c r="Z133" s="14" t="s">
        <v>585</v>
      </c>
      <c r="AA133" s="14" t="s">
        <v>1423</v>
      </c>
      <c r="AB133" s="14" t="s">
        <v>20</v>
      </c>
      <c r="AC133" s="14" t="s">
        <v>1443</v>
      </c>
      <c r="AD133" s="14">
        <v>29.980436999999998</v>
      </c>
      <c r="AE133" s="14">
        <v>-99.445355000000006</v>
      </c>
      <c r="AF133" s="14" t="str">
        <f t="shared" si="10"/>
        <v>29.980437, -99.445355</v>
      </c>
      <c r="AG133" s="14">
        <v>1</v>
      </c>
      <c r="AH133" s="14" t="s">
        <v>17</v>
      </c>
      <c r="AI133" s="30">
        <v>43466</v>
      </c>
      <c r="AJ133" s="14">
        <v>1</v>
      </c>
      <c r="AK133" s="14" t="s">
        <v>1496</v>
      </c>
      <c r="AL133" s="14" t="s">
        <v>619</v>
      </c>
      <c r="AM133" s="14" t="s">
        <v>26</v>
      </c>
      <c r="AN133" s="16" t="s">
        <v>620</v>
      </c>
      <c r="AO133" s="14" t="s">
        <v>37</v>
      </c>
    </row>
    <row r="134" spans="1:41" x14ac:dyDescent="0.25">
      <c r="A134" s="14">
        <v>129</v>
      </c>
      <c r="B134" s="14" t="s">
        <v>621</v>
      </c>
      <c r="C134" s="14" t="s">
        <v>622</v>
      </c>
      <c r="D134" s="14">
        <v>1</v>
      </c>
      <c r="E134" s="14" t="s">
        <v>569</v>
      </c>
      <c r="F134" s="14">
        <v>30</v>
      </c>
      <c r="G134" s="14">
        <v>0</v>
      </c>
      <c r="H134" s="14">
        <v>99</v>
      </c>
      <c r="I134" s="16">
        <v>23</v>
      </c>
      <c r="J134" s="4">
        <f t="shared" ref="J134:J165" si="13">F134+G134/60</f>
        <v>30</v>
      </c>
      <c r="K134" s="5">
        <f t="shared" ref="K134:K165" si="14">-1*(H134+I134/60)</f>
        <v>-99.38333333333334</v>
      </c>
      <c r="L134" s="12" t="str">
        <f t="shared" si="9"/>
        <v>30, -99.3833333333333</v>
      </c>
      <c r="M134" s="16">
        <v>0</v>
      </c>
      <c r="N134" s="18" t="s">
        <v>18</v>
      </c>
      <c r="O134" s="16">
        <v>1969</v>
      </c>
      <c r="P134" s="16" t="s">
        <v>16</v>
      </c>
      <c r="Q134" s="16">
        <v>1.3</v>
      </c>
      <c r="R134" s="18" t="s">
        <v>31</v>
      </c>
      <c r="S134" s="28">
        <v>23817</v>
      </c>
      <c r="T134" s="16" t="s">
        <v>16</v>
      </c>
      <c r="U134" s="14" t="s">
        <v>50</v>
      </c>
      <c r="V134" s="14" t="s">
        <v>18</v>
      </c>
      <c r="W134" s="14" t="s">
        <v>1405</v>
      </c>
      <c r="X134" s="14" t="s">
        <v>20</v>
      </c>
      <c r="Y134" s="14" t="s">
        <v>21</v>
      </c>
      <c r="Z134" s="14" t="s">
        <v>585</v>
      </c>
      <c r="AA134" s="14" t="s">
        <v>623</v>
      </c>
      <c r="AB134" s="14" t="s">
        <v>20</v>
      </c>
      <c r="AC134" s="14" t="s">
        <v>24</v>
      </c>
      <c r="AD134" s="14">
        <v>29.987425000000002</v>
      </c>
      <c r="AE134" s="14">
        <v>-99.382587999999998</v>
      </c>
      <c r="AF134" s="14" t="str">
        <f t="shared" si="10"/>
        <v>29.987425, -99.382588</v>
      </c>
      <c r="AG134" s="14">
        <v>1</v>
      </c>
      <c r="AH134" s="14" t="s">
        <v>17</v>
      </c>
      <c r="AI134" s="30">
        <v>43466</v>
      </c>
      <c r="AJ134" s="14">
        <v>1</v>
      </c>
      <c r="AK134" s="14" t="s">
        <v>1496</v>
      </c>
      <c r="AL134" s="14" t="s">
        <v>624</v>
      </c>
      <c r="AM134" s="14" t="s">
        <v>26</v>
      </c>
      <c r="AN134" s="16" t="s">
        <v>625</v>
      </c>
      <c r="AO134" s="14" t="s">
        <v>28</v>
      </c>
    </row>
    <row r="135" spans="1:41" x14ac:dyDescent="0.25">
      <c r="A135" s="14">
        <v>130</v>
      </c>
      <c r="B135" s="14" t="s">
        <v>626</v>
      </c>
      <c r="C135" s="14" t="s">
        <v>627</v>
      </c>
      <c r="D135" s="14">
        <v>1</v>
      </c>
      <c r="E135" s="14" t="s">
        <v>628</v>
      </c>
      <c r="F135" s="14">
        <v>30</v>
      </c>
      <c r="G135" s="14">
        <v>42</v>
      </c>
      <c r="H135" s="14">
        <v>99</v>
      </c>
      <c r="I135" s="16">
        <v>41</v>
      </c>
      <c r="J135" s="4">
        <f t="shared" si="13"/>
        <v>30.7</v>
      </c>
      <c r="K135" s="5">
        <f t="shared" si="14"/>
        <v>-99.683333333333337</v>
      </c>
      <c r="L135" s="12" t="str">
        <f t="shared" si="9"/>
        <v>30.7, -99.6833333333333</v>
      </c>
      <c r="M135" s="16">
        <v>1.3</v>
      </c>
      <c r="N135" s="18" t="s">
        <v>31</v>
      </c>
      <c r="O135" s="28">
        <v>24301</v>
      </c>
      <c r="P135" s="16" t="s">
        <v>16</v>
      </c>
      <c r="Q135" s="16">
        <v>1.3</v>
      </c>
      <c r="R135" s="18" t="s">
        <v>31</v>
      </c>
      <c r="S135" s="28">
        <v>24301</v>
      </c>
      <c r="T135" s="16" t="s">
        <v>16</v>
      </c>
      <c r="U135" s="14" t="s">
        <v>17</v>
      </c>
      <c r="V135" s="14" t="s">
        <v>18</v>
      </c>
      <c r="W135" s="14" t="s">
        <v>1405</v>
      </c>
      <c r="X135" s="14" t="s">
        <v>20</v>
      </c>
      <c r="Y135" s="14" t="s">
        <v>20</v>
      </c>
      <c r="Z135" s="14" t="s">
        <v>629</v>
      </c>
      <c r="AA135" s="14" t="s">
        <v>23</v>
      </c>
      <c r="AB135" s="14" t="s">
        <v>20</v>
      </c>
      <c r="AC135" s="14" t="s">
        <v>149</v>
      </c>
      <c r="AD135" s="14">
        <v>30.706213000000002</v>
      </c>
      <c r="AE135" s="14">
        <v>-99.694920999999994</v>
      </c>
      <c r="AF135" s="14" t="str">
        <f t="shared" si="10"/>
        <v>30.706213, -99.694921</v>
      </c>
      <c r="AG135" s="14">
        <v>1</v>
      </c>
      <c r="AH135" s="14" t="s">
        <v>17</v>
      </c>
      <c r="AI135" s="30">
        <v>42370</v>
      </c>
      <c r="AJ135" s="14">
        <v>1</v>
      </c>
      <c r="AK135" s="14" t="s">
        <v>1497</v>
      </c>
      <c r="AL135" s="14" t="s">
        <v>23</v>
      </c>
      <c r="AM135" s="14" t="s">
        <v>26</v>
      </c>
      <c r="AN135" s="16" t="s">
        <v>630</v>
      </c>
      <c r="AO135" s="14" t="s">
        <v>37</v>
      </c>
    </row>
    <row r="136" spans="1:41" x14ac:dyDescent="0.25">
      <c r="A136" s="14">
        <v>131</v>
      </c>
      <c r="B136" s="14" t="s">
        <v>631</v>
      </c>
      <c r="C136" s="14" t="s">
        <v>632</v>
      </c>
      <c r="D136" s="14">
        <v>1</v>
      </c>
      <c r="E136" s="14" t="s">
        <v>628</v>
      </c>
      <c r="F136" s="14">
        <v>30</v>
      </c>
      <c r="G136" s="14">
        <v>39</v>
      </c>
      <c r="H136" s="14">
        <v>99</v>
      </c>
      <c r="I136" s="16">
        <v>55</v>
      </c>
      <c r="J136" s="4">
        <f t="shared" si="13"/>
        <v>30.65</v>
      </c>
      <c r="K136" s="5">
        <f t="shared" si="14"/>
        <v>-99.916666666666671</v>
      </c>
      <c r="L136" s="12" t="str">
        <f t="shared" si="9"/>
        <v>30.65, -99.9166666666667</v>
      </c>
      <c r="M136" s="16">
        <v>0.28000000000000003</v>
      </c>
      <c r="N136" s="18" t="s">
        <v>31</v>
      </c>
      <c r="O136" s="28">
        <v>24010</v>
      </c>
      <c r="P136" s="16" t="s">
        <v>16</v>
      </c>
      <c r="Q136" s="16">
        <v>0.28000000000000003</v>
      </c>
      <c r="R136" s="18" t="s">
        <v>31</v>
      </c>
      <c r="S136" s="28">
        <v>24010</v>
      </c>
      <c r="T136" s="16" t="s">
        <v>16</v>
      </c>
      <c r="U136" s="14" t="s">
        <v>17</v>
      </c>
      <c r="V136" s="14" t="s">
        <v>18</v>
      </c>
      <c r="W136" s="14" t="s">
        <v>1405</v>
      </c>
      <c r="X136" s="14" t="s">
        <v>20</v>
      </c>
      <c r="Y136" s="14" t="s">
        <v>21</v>
      </c>
      <c r="Z136" s="14" t="s">
        <v>629</v>
      </c>
      <c r="AA136" s="14" t="s">
        <v>633</v>
      </c>
      <c r="AB136" s="14" t="s">
        <v>20</v>
      </c>
      <c r="AC136" s="14" t="s">
        <v>1443</v>
      </c>
      <c r="AD136" s="14">
        <v>30.643073000000001</v>
      </c>
      <c r="AE136" s="14">
        <v>-99.925332999999995</v>
      </c>
      <c r="AF136" s="14" t="str">
        <f t="shared" si="10"/>
        <v>30.643073, -99.925333</v>
      </c>
      <c r="AG136" s="14">
        <v>1</v>
      </c>
      <c r="AH136" s="14" t="s">
        <v>17</v>
      </c>
      <c r="AI136" s="30">
        <v>42370</v>
      </c>
      <c r="AJ136" s="14">
        <v>1</v>
      </c>
      <c r="AK136" s="14" t="s">
        <v>1497</v>
      </c>
      <c r="AL136" s="14" t="s">
        <v>23</v>
      </c>
      <c r="AM136" s="14" t="s">
        <v>26</v>
      </c>
      <c r="AN136" s="16" t="s">
        <v>634</v>
      </c>
      <c r="AO136" s="14" t="s">
        <v>37</v>
      </c>
    </row>
    <row r="137" spans="1:41" x14ac:dyDescent="0.25">
      <c r="A137" s="14">
        <v>132</v>
      </c>
      <c r="B137" s="14" t="s">
        <v>635</v>
      </c>
      <c r="C137" s="14" t="s">
        <v>636</v>
      </c>
      <c r="D137" s="14">
        <v>1</v>
      </c>
      <c r="E137" s="14" t="s">
        <v>628</v>
      </c>
      <c r="F137" s="14">
        <v>30</v>
      </c>
      <c r="G137" s="14">
        <v>37</v>
      </c>
      <c r="H137" s="14">
        <v>99</v>
      </c>
      <c r="I137" s="16">
        <v>39</v>
      </c>
      <c r="J137" s="4">
        <f t="shared" si="13"/>
        <v>30.616666666666667</v>
      </c>
      <c r="K137" s="5">
        <f t="shared" si="14"/>
        <v>-99.65</v>
      </c>
      <c r="L137" s="12" t="str">
        <f t="shared" si="9"/>
        <v>30.6166666666667, -99.65</v>
      </c>
      <c r="M137" s="16">
        <v>0</v>
      </c>
      <c r="N137" s="18" t="s">
        <v>18</v>
      </c>
      <c r="O137" s="16">
        <v>1969</v>
      </c>
      <c r="P137" s="16" t="s">
        <v>16</v>
      </c>
      <c r="Q137" s="16">
        <v>0</v>
      </c>
      <c r="R137" s="29" t="s">
        <v>18</v>
      </c>
      <c r="S137" s="16">
        <v>1969</v>
      </c>
      <c r="T137" s="16" t="s">
        <v>16</v>
      </c>
      <c r="U137" s="14" t="s">
        <v>50</v>
      </c>
      <c r="V137" s="14" t="s">
        <v>18</v>
      </c>
      <c r="W137" s="14" t="s">
        <v>1405</v>
      </c>
      <c r="X137" s="14" t="s">
        <v>20</v>
      </c>
      <c r="Y137" s="14" t="s">
        <v>21</v>
      </c>
      <c r="Z137" s="14" t="s">
        <v>637</v>
      </c>
      <c r="AA137" s="14" t="s">
        <v>575</v>
      </c>
      <c r="AB137" s="14" t="s">
        <v>20</v>
      </c>
      <c r="AC137" s="14" t="s">
        <v>24</v>
      </c>
      <c r="AD137" s="14">
        <v>30.636189999999999</v>
      </c>
      <c r="AE137" s="14">
        <v>-99.650574000000006</v>
      </c>
      <c r="AF137" s="14" t="str">
        <f t="shared" si="10"/>
        <v>30.63619, -99.650574</v>
      </c>
      <c r="AG137" s="14">
        <v>1</v>
      </c>
      <c r="AH137" s="14" t="s">
        <v>50</v>
      </c>
      <c r="AI137" s="30">
        <v>42370</v>
      </c>
      <c r="AJ137" s="14">
        <v>1</v>
      </c>
      <c r="AK137" s="14" t="s">
        <v>1497</v>
      </c>
      <c r="AL137" s="14" t="s">
        <v>23</v>
      </c>
      <c r="AM137" s="14" t="s">
        <v>26</v>
      </c>
      <c r="AN137" s="16" t="s">
        <v>638</v>
      </c>
      <c r="AO137" s="14" t="s">
        <v>28</v>
      </c>
    </row>
    <row r="138" spans="1:41" x14ac:dyDescent="0.25">
      <c r="A138" s="14">
        <v>133</v>
      </c>
      <c r="B138" s="14" t="s">
        <v>639</v>
      </c>
      <c r="C138" s="14" t="s">
        <v>640</v>
      </c>
      <c r="D138" s="14">
        <v>1</v>
      </c>
      <c r="E138" s="14" t="s">
        <v>628</v>
      </c>
      <c r="F138" s="14">
        <v>30</v>
      </c>
      <c r="G138" s="14">
        <v>22</v>
      </c>
      <c r="H138" s="14">
        <v>99</v>
      </c>
      <c r="I138" s="16">
        <v>54</v>
      </c>
      <c r="J138" s="4">
        <f t="shared" si="13"/>
        <v>30.366666666666667</v>
      </c>
      <c r="K138" s="5">
        <f t="shared" si="14"/>
        <v>-99.9</v>
      </c>
      <c r="L138" s="12" t="str">
        <f t="shared" si="9"/>
        <v>30.3666666666667, -99.9</v>
      </c>
      <c r="M138" s="16">
        <v>1.9</v>
      </c>
      <c r="N138" s="18" t="s">
        <v>31</v>
      </c>
      <c r="O138" s="28">
        <v>24188</v>
      </c>
      <c r="P138" s="16" t="s">
        <v>16</v>
      </c>
      <c r="Q138" s="16">
        <v>1.9</v>
      </c>
      <c r="R138" s="18" t="s">
        <v>31</v>
      </c>
      <c r="S138" s="28">
        <v>24188</v>
      </c>
      <c r="T138" s="16" t="s">
        <v>16</v>
      </c>
      <c r="U138" s="14" t="s">
        <v>17</v>
      </c>
      <c r="V138" s="14" t="s">
        <v>18</v>
      </c>
      <c r="W138" s="14" t="s">
        <v>1405</v>
      </c>
      <c r="X138" s="14" t="s">
        <v>20</v>
      </c>
      <c r="Y138" s="14" t="s">
        <v>21</v>
      </c>
      <c r="Z138" s="14" t="s">
        <v>389</v>
      </c>
      <c r="AA138" s="14" t="s">
        <v>575</v>
      </c>
      <c r="AB138" s="14" t="s">
        <v>20</v>
      </c>
      <c r="AC138" s="14" t="s">
        <v>641</v>
      </c>
      <c r="AD138" s="14">
        <v>30.381198000000001</v>
      </c>
      <c r="AE138" s="14">
        <v>-99.912514000000002</v>
      </c>
      <c r="AF138" s="14" t="str">
        <f t="shared" si="10"/>
        <v>30.381198, -99.912514</v>
      </c>
      <c r="AG138" s="14">
        <v>1</v>
      </c>
      <c r="AH138" s="14" t="s">
        <v>17</v>
      </c>
      <c r="AI138" s="30">
        <v>42370</v>
      </c>
      <c r="AJ138" s="14">
        <v>1</v>
      </c>
      <c r="AK138" s="14" t="s">
        <v>1497</v>
      </c>
      <c r="AL138" s="14" t="s">
        <v>23</v>
      </c>
      <c r="AM138" s="14" t="s">
        <v>131</v>
      </c>
      <c r="AN138" s="16" t="s">
        <v>642</v>
      </c>
      <c r="AO138" s="14" t="s">
        <v>37</v>
      </c>
    </row>
    <row r="139" spans="1:41" x14ac:dyDescent="0.25">
      <c r="A139" s="14">
        <v>134</v>
      </c>
      <c r="B139" s="14" t="s">
        <v>643</v>
      </c>
      <c r="C139" s="14" t="s">
        <v>644</v>
      </c>
      <c r="D139" s="14">
        <v>1</v>
      </c>
      <c r="E139" s="14" t="s">
        <v>628</v>
      </c>
      <c r="F139" s="14">
        <v>30</v>
      </c>
      <c r="G139" s="14">
        <v>19</v>
      </c>
      <c r="H139" s="14">
        <v>99</v>
      </c>
      <c r="I139" s="16">
        <v>55</v>
      </c>
      <c r="J139" s="4">
        <f t="shared" si="13"/>
        <v>30.316666666666666</v>
      </c>
      <c r="K139" s="5">
        <f t="shared" si="14"/>
        <v>-99.916666666666671</v>
      </c>
      <c r="L139" s="12" t="str">
        <f t="shared" si="9"/>
        <v>30.3166666666667, -99.9166666666667</v>
      </c>
      <c r="M139" s="16">
        <v>16</v>
      </c>
      <c r="N139" s="18" t="s">
        <v>31</v>
      </c>
      <c r="O139" s="28">
        <v>24190</v>
      </c>
      <c r="P139" s="16" t="s">
        <v>16</v>
      </c>
      <c r="Q139" s="16">
        <v>16</v>
      </c>
      <c r="R139" s="18" t="s">
        <v>31</v>
      </c>
      <c r="S139" s="28">
        <v>24190</v>
      </c>
      <c r="T139" s="16" t="s">
        <v>16</v>
      </c>
      <c r="U139" s="14" t="s">
        <v>17</v>
      </c>
      <c r="V139" s="14" t="s">
        <v>18</v>
      </c>
      <c r="W139" s="14" t="s">
        <v>1405</v>
      </c>
      <c r="X139" s="14" t="s">
        <v>20</v>
      </c>
      <c r="Y139" s="14" t="s">
        <v>21</v>
      </c>
      <c r="Z139" s="14" t="s">
        <v>389</v>
      </c>
      <c r="AA139" s="14" t="s">
        <v>645</v>
      </c>
      <c r="AB139" s="14" t="s">
        <v>20</v>
      </c>
      <c r="AC139" s="14" t="s">
        <v>1443</v>
      </c>
      <c r="AD139" s="14">
        <v>30.307147000000001</v>
      </c>
      <c r="AE139" s="14">
        <v>-99.912012000000004</v>
      </c>
      <c r="AF139" s="14" t="str">
        <f t="shared" si="10"/>
        <v>30.307147, -99.912012</v>
      </c>
      <c r="AG139" s="14">
        <v>1</v>
      </c>
      <c r="AH139" s="14" t="s">
        <v>17</v>
      </c>
      <c r="AI139" s="30">
        <v>42370</v>
      </c>
      <c r="AJ139" s="14">
        <v>0.9</v>
      </c>
      <c r="AK139" s="14" t="s">
        <v>1497</v>
      </c>
      <c r="AL139" s="14" t="s">
        <v>646</v>
      </c>
      <c r="AM139" s="14" t="s">
        <v>131</v>
      </c>
      <c r="AN139" s="16" t="s">
        <v>23</v>
      </c>
      <c r="AO139" s="14" t="s">
        <v>23</v>
      </c>
    </row>
    <row r="140" spans="1:41" x14ac:dyDescent="0.25">
      <c r="A140" s="14">
        <v>135</v>
      </c>
      <c r="B140" s="14" t="s">
        <v>647</v>
      </c>
      <c r="C140" s="14" t="s">
        <v>648</v>
      </c>
      <c r="D140" s="14">
        <v>1</v>
      </c>
      <c r="E140" s="14" t="s">
        <v>628</v>
      </c>
      <c r="F140" s="14">
        <v>30</v>
      </c>
      <c r="G140" s="14">
        <v>22</v>
      </c>
      <c r="H140" s="14">
        <v>99</v>
      </c>
      <c r="I140" s="16">
        <v>37</v>
      </c>
      <c r="J140" s="4">
        <f t="shared" si="13"/>
        <v>30.366666666666667</v>
      </c>
      <c r="K140" s="5">
        <f t="shared" si="14"/>
        <v>-99.61666666666666</v>
      </c>
      <c r="L140" s="12" t="str">
        <f t="shared" si="9"/>
        <v>30.3666666666667, -99.6166666666667</v>
      </c>
      <c r="M140" s="16">
        <v>1.5</v>
      </c>
      <c r="N140" s="18" t="s">
        <v>31</v>
      </c>
      <c r="O140" s="28">
        <v>24222</v>
      </c>
      <c r="P140" s="16" t="s">
        <v>16</v>
      </c>
      <c r="Q140" s="16">
        <v>1.5</v>
      </c>
      <c r="R140" s="18" t="s">
        <v>31</v>
      </c>
      <c r="S140" s="28">
        <v>24222</v>
      </c>
      <c r="T140" s="16" t="s">
        <v>16</v>
      </c>
      <c r="U140" s="14" t="s">
        <v>17</v>
      </c>
      <c r="V140" s="14" t="s">
        <v>18</v>
      </c>
      <c r="W140" s="14" t="s">
        <v>1405</v>
      </c>
      <c r="X140" s="14" t="s">
        <v>21</v>
      </c>
      <c r="Y140" s="14" t="s">
        <v>23</v>
      </c>
      <c r="Z140" s="14" t="s">
        <v>389</v>
      </c>
      <c r="AA140" s="14" t="s">
        <v>649</v>
      </c>
      <c r="AB140" s="14" t="s">
        <v>20</v>
      </c>
      <c r="AC140" s="14" t="s">
        <v>1443</v>
      </c>
      <c r="AD140" s="14">
        <v>30.365392</v>
      </c>
      <c r="AE140" s="14">
        <v>-99.617650999999995</v>
      </c>
      <c r="AF140" s="14" t="str">
        <f t="shared" si="10"/>
        <v>30.365392, -99.617651</v>
      </c>
      <c r="AG140" s="14">
        <v>1</v>
      </c>
      <c r="AH140" s="14" t="s">
        <v>17</v>
      </c>
      <c r="AI140" s="30">
        <v>42370</v>
      </c>
      <c r="AJ140" s="14">
        <v>1</v>
      </c>
      <c r="AK140" s="14" t="s">
        <v>1497</v>
      </c>
      <c r="AL140" s="14" t="s">
        <v>23</v>
      </c>
      <c r="AM140" s="14" t="s">
        <v>26</v>
      </c>
      <c r="AN140" s="16" t="s">
        <v>650</v>
      </c>
      <c r="AO140" s="14" t="s">
        <v>28</v>
      </c>
    </row>
    <row r="141" spans="1:41" x14ac:dyDescent="0.25">
      <c r="A141" s="14">
        <v>136</v>
      </c>
      <c r="B141" s="14" t="s">
        <v>651</v>
      </c>
      <c r="C141" s="14" t="s">
        <v>652</v>
      </c>
      <c r="D141" s="14">
        <v>1</v>
      </c>
      <c r="E141" s="14" t="s">
        <v>628</v>
      </c>
      <c r="F141" s="14">
        <v>30</v>
      </c>
      <c r="G141" s="14">
        <v>19</v>
      </c>
      <c r="H141" s="14">
        <v>99</v>
      </c>
      <c r="I141" s="16">
        <v>38</v>
      </c>
      <c r="J141" s="4">
        <f t="shared" si="13"/>
        <v>30.316666666666666</v>
      </c>
      <c r="K141" s="5">
        <f t="shared" si="14"/>
        <v>-99.63333333333334</v>
      </c>
      <c r="L141" s="12" t="str">
        <f t="shared" si="9"/>
        <v>30.3166666666667, -99.6333333333333</v>
      </c>
      <c r="M141" s="16">
        <v>11</v>
      </c>
      <c r="N141" s="18" t="s">
        <v>31</v>
      </c>
      <c r="O141" s="33">
        <v>24218</v>
      </c>
      <c r="P141" s="16" t="s">
        <v>16</v>
      </c>
      <c r="Q141" s="16">
        <v>11</v>
      </c>
      <c r="R141" s="18" t="s">
        <v>31</v>
      </c>
      <c r="S141" s="28">
        <v>24218</v>
      </c>
      <c r="T141" s="16" t="s">
        <v>16</v>
      </c>
      <c r="U141" s="14" t="s">
        <v>17</v>
      </c>
      <c r="V141" s="14" t="s">
        <v>18</v>
      </c>
      <c r="W141" s="14" t="s">
        <v>1405</v>
      </c>
      <c r="X141" s="14" t="s">
        <v>20</v>
      </c>
      <c r="Y141" s="14" t="s">
        <v>20</v>
      </c>
      <c r="Z141" s="14" t="s">
        <v>389</v>
      </c>
      <c r="AA141" s="14" t="s">
        <v>1434</v>
      </c>
      <c r="AB141" s="14" t="s">
        <v>20</v>
      </c>
      <c r="AC141" s="14" t="s">
        <v>1446</v>
      </c>
      <c r="AD141" s="14">
        <v>30.318757000000002</v>
      </c>
      <c r="AE141" s="14">
        <v>-99.625173000000004</v>
      </c>
      <c r="AF141" s="14" t="str">
        <f t="shared" si="10"/>
        <v>30.318757, -99.625173</v>
      </c>
      <c r="AG141" s="14">
        <v>1</v>
      </c>
      <c r="AH141" s="14" t="s">
        <v>17</v>
      </c>
      <c r="AI141" s="30">
        <v>42370</v>
      </c>
      <c r="AJ141" s="14">
        <v>1</v>
      </c>
      <c r="AK141" s="14" t="s">
        <v>1497</v>
      </c>
      <c r="AL141" s="14" t="s">
        <v>23</v>
      </c>
      <c r="AM141" s="14" t="s">
        <v>26</v>
      </c>
      <c r="AN141" s="16" t="s">
        <v>653</v>
      </c>
      <c r="AO141" s="14" t="s">
        <v>37</v>
      </c>
    </row>
    <row r="142" spans="1:41" x14ac:dyDescent="0.25">
      <c r="A142" s="14">
        <v>137</v>
      </c>
      <c r="B142" s="14" t="s">
        <v>654</v>
      </c>
      <c r="C142" s="14" t="s">
        <v>655</v>
      </c>
      <c r="D142" s="14">
        <v>1</v>
      </c>
      <c r="E142" s="14" t="s">
        <v>656</v>
      </c>
      <c r="F142" s="14">
        <v>29</v>
      </c>
      <c r="G142" s="14">
        <v>27</v>
      </c>
      <c r="H142" s="14">
        <v>100</v>
      </c>
      <c r="I142" s="16">
        <v>37</v>
      </c>
      <c r="J142" s="4">
        <f t="shared" si="13"/>
        <v>29.45</v>
      </c>
      <c r="K142" s="5">
        <f t="shared" si="14"/>
        <v>-100.61666666666666</v>
      </c>
      <c r="L142" s="12" t="str">
        <f t="shared" si="9"/>
        <v>29.45, -100.616666666667</v>
      </c>
      <c r="M142" s="16">
        <v>24</v>
      </c>
      <c r="N142" s="18" t="s">
        <v>31</v>
      </c>
      <c r="O142" s="16">
        <v>1972</v>
      </c>
      <c r="P142" s="16" t="s">
        <v>16</v>
      </c>
      <c r="Q142" s="16">
        <v>24</v>
      </c>
      <c r="R142" s="18" t="s">
        <v>31</v>
      </c>
      <c r="S142" s="16">
        <v>1972</v>
      </c>
      <c r="T142" s="16" t="s">
        <v>16</v>
      </c>
      <c r="U142" s="14" t="s">
        <v>17</v>
      </c>
      <c r="V142" s="14" t="s">
        <v>17</v>
      </c>
      <c r="W142" s="14" t="s">
        <v>23</v>
      </c>
      <c r="X142" s="14" t="s">
        <v>20</v>
      </c>
      <c r="Y142" s="14" t="s">
        <v>20</v>
      </c>
      <c r="Z142" s="14" t="s">
        <v>657</v>
      </c>
      <c r="AA142" s="14" t="s">
        <v>23</v>
      </c>
      <c r="AB142" s="14" t="s">
        <v>20</v>
      </c>
      <c r="AC142" s="14" t="s">
        <v>149</v>
      </c>
      <c r="AD142" s="14">
        <v>29.459623000000001</v>
      </c>
      <c r="AE142" s="14">
        <v>-100.61896</v>
      </c>
      <c r="AF142" s="14" t="str">
        <f t="shared" si="10"/>
        <v>29.459623, -100.61896</v>
      </c>
      <c r="AG142" s="14">
        <v>1</v>
      </c>
      <c r="AH142" s="14" t="s">
        <v>17</v>
      </c>
      <c r="AI142" s="30">
        <v>42736</v>
      </c>
      <c r="AJ142" s="14">
        <v>1</v>
      </c>
      <c r="AK142" s="14" t="s">
        <v>1497</v>
      </c>
      <c r="AL142" s="14" t="s">
        <v>23</v>
      </c>
      <c r="AM142" s="14" t="s">
        <v>26</v>
      </c>
      <c r="AN142" s="16" t="s">
        <v>658</v>
      </c>
      <c r="AO142" s="14" t="s">
        <v>37</v>
      </c>
    </row>
    <row r="143" spans="1:41" x14ac:dyDescent="0.25">
      <c r="A143" s="14">
        <v>138</v>
      </c>
      <c r="B143" s="14" t="s">
        <v>659</v>
      </c>
      <c r="C143" s="14" t="s">
        <v>660</v>
      </c>
      <c r="D143" s="14">
        <v>1</v>
      </c>
      <c r="E143" s="14" t="s">
        <v>656</v>
      </c>
      <c r="F143" s="14">
        <v>29</v>
      </c>
      <c r="G143" s="14">
        <v>24</v>
      </c>
      <c r="H143" s="14">
        <v>100</v>
      </c>
      <c r="I143" s="16">
        <v>29</v>
      </c>
      <c r="J143" s="4">
        <f t="shared" si="13"/>
        <v>29.4</v>
      </c>
      <c r="K143" s="5">
        <f t="shared" si="14"/>
        <v>-100.48333333333333</v>
      </c>
      <c r="L143" s="12" t="str">
        <f t="shared" si="9"/>
        <v>29.4, -100.483333333333</v>
      </c>
      <c r="M143" s="16">
        <v>16</v>
      </c>
      <c r="N143" s="18" t="s">
        <v>31</v>
      </c>
      <c r="O143" s="16">
        <v>1972</v>
      </c>
      <c r="P143" s="16" t="s">
        <v>16</v>
      </c>
      <c r="Q143" s="16">
        <v>16</v>
      </c>
      <c r="R143" s="18" t="s">
        <v>31</v>
      </c>
      <c r="S143" s="16">
        <v>1972</v>
      </c>
      <c r="T143" s="16" t="s">
        <v>16</v>
      </c>
      <c r="U143" s="14" t="s">
        <v>17</v>
      </c>
      <c r="V143" s="14" t="s">
        <v>17</v>
      </c>
      <c r="W143" s="14" t="s">
        <v>23</v>
      </c>
      <c r="X143" s="14" t="s">
        <v>20</v>
      </c>
      <c r="Y143" s="14" t="s">
        <v>20</v>
      </c>
      <c r="Z143" s="14" t="s">
        <v>661</v>
      </c>
      <c r="AA143" s="14" t="s">
        <v>436</v>
      </c>
      <c r="AB143" s="14" t="s">
        <v>20</v>
      </c>
      <c r="AC143" s="14" t="s">
        <v>149</v>
      </c>
      <c r="AD143" s="14">
        <v>29.411238000000001</v>
      </c>
      <c r="AE143" s="14">
        <v>-100.450079</v>
      </c>
      <c r="AF143" s="14" t="str">
        <f t="shared" si="10"/>
        <v>29.411238, -100.450079</v>
      </c>
      <c r="AG143" s="14">
        <v>1</v>
      </c>
      <c r="AH143" s="14" t="s">
        <v>17</v>
      </c>
      <c r="AI143" s="30">
        <v>43435</v>
      </c>
      <c r="AJ143" s="14">
        <v>1</v>
      </c>
      <c r="AK143" s="14" t="s">
        <v>1497</v>
      </c>
      <c r="AL143" s="14" t="s">
        <v>23</v>
      </c>
      <c r="AM143" s="14" t="s">
        <v>26</v>
      </c>
      <c r="AN143" s="16" t="s">
        <v>662</v>
      </c>
      <c r="AO143" s="14" t="s">
        <v>37</v>
      </c>
    </row>
    <row r="144" spans="1:41" x14ac:dyDescent="0.25">
      <c r="A144" s="14">
        <v>139</v>
      </c>
      <c r="B144" s="14" t="s">
        <v>663</v>
      </c>
      <c r="C144" s="14" t="s">
        <v>664</v>
      </c>
      <c r="D144" s="14">
        <v>1</v>
      </c>
      <c r="E144" s="14" t="s">
        <v>656</v>
      </c>
      <c r="F144" s="14">
        <v>29</v>
      </c>
      <c r="G144" s="14">
        <v>18</v>
      </c>
      <c r="H144" s="14">
        <v>100</v>
      </c>
      <c r="I144" s="16">
        <v>25</v>
      </c>
      <c r="J144" s="4">
        <f t="shared" si="13"/>
        <v>29.3</v>
      </c>
      <c r="K144" s="5">
        <f t="shared" si="14"/>
        <v>-100.41666666666667</v>
      </c>
      <c r="L144" s="12" t="str">
        <f t="shared" si="9"/>
        <v>29.3, -100.416666666667</v>
      </c>
      <c r="M144" s="16">
        <v>28</v>
      </c>
      <c r="N144" s="18" t="s">
        <v>31</v>
      </c>
      <c r="O144" s="16">
        <v>1972</v>
      </c>
      <c r="P144" s="16" t="s">
        <v>16</v>
      </c>
      <c r="Q144" s="16">
        <v>49</v>
      </c>
      <c r="R144" s="18" t="s">
        <v>31</v>
      </c>
      <c r="S144" s="16">
        <v>1959</v>
      </c>
      <c r="T144" s="16" t="s">
        <v>16</v>
      </c>
      <c r="U144" s="14" t="s">
        <v>17</v>
      </c>
      <c r="V144" s="14" t="s">
        <v>17</v>
      </c>
      <c r="W144" s="14" t="s">
        <v>23</v>
      </c>
      <c r="X144" s="14" t="s">
        <v>20</v>
      </c>
      <c r="Y144" s="14" t="s">
        <v>20</v>
      </c>
      <c r="Z144" s="14" t="s">
        <v>1425</v>
      </c>
      <c r="AA144" s="14" t="s">
        <v>23</v>
      </c>
      <c r="AB144" s="14" t="s">
        <v>20</v>
      </c>
      <c r="AC144" s="14" t="s">
        <v>149</v>
      </c>
      <c r="AD144" s="14">
        <v>29.309464999999999</v>
      </c>
      <c r="AE144" s="14">
        <v>-100.421134</v>
      </c>
      <c r="AF144" s="14" t="str">
        <f t="shared" si="10"/>
        <v>29.309465, -100.421134</v>
      </c>
      <c r="AG144" s="14">
        <v>1</v>
      </c>
      <c r="AH144" s="14" t="s">
        <v>17</v>
      </c>
      <c r="AI144" s="30">
        <v>43435</v>
      </c>
      <c r="AJ144" s="14">
        <v>1</v>
      </c>
      <c r="AK144" s="14" t="s">
        <v>1497</v>
      </c>
      <c r="AL144" s="14" t="s">
        <v>23</v>
      </c>
      <c r="AM144" s="14" t="s">
        <v>665</v>
      </c>
      <c r="AN144" s="16" t="s">
        <v>666</v>
      </c>
      <c r="AO144" s="14" t="s">
        <v>37</v>
      </c>
    </row>
    <row r="145" spans="1:41" x14ac:dyDescent="0.25">
      <c r="A145" s="14">
        <v>140</v>
      </c>
      <c r="B145" s="14" t="s">
        <v>667</v>
      </c>
      <c r="C145" s="14" t="s">
        <v>668</v>
      </c>
      <c r="D145" s="14">
        <v>1</v>
      </c>
      <c r="E145" s="14" t="s">
        <v>656</v>
      </c>
      <c r="F145" s="14">
        <v>29</v>
      </c>
      <c r="G145" s="14">
        <v>33</v>
      </c>
      <c r="H145" s="14">
        <v>100</v>
      </c>
      <c r="I145" s="16">
        <v>15</v>
      </c>
      <c r="J145" s="4">
        <f t="shared" si="13"/>
        <v>29.55</v>
      </c>
      <c r="K145" s="5">
        <f t="shared" si="14"/>
        <v>-100.25</v>
      </c>
      <c r="L145" s="12" t="str">
        <f t="shared" si="9"/>
        <v>29.55, -100.25</v>
      </c>
      <c r="M145" s="16">
        <v>3.3</v>
      </c>
      <c r="N145" s="18" t="s">
        <v>31</v>
      </c>
      <c r="O145" s="16">
        <v>1962</v>
      </c>
      <c r="P145" s="16" t="s">
        <v>16</v>
      </c>
      <c r="Q145" s="16">
        <v>6.1</v>
      </c>
      <c r="R145" s="18" t="s">
        <v>31</v>
      </c>
      <c r="S145" s="16">
        <v>1931</v>
      </c>
      <c r="T145" s="16" t="s">
        <v>16</v>
      </c>
      <c r="U145" s="14" t="s">
        <v>17</v>
      </c>
      <c r="V145" s="14" t="s">
        <v>17</v>
      </c>
      <c r="W145" s="14" t="s">
        <v>23</v>
      </c>
      <c r="X145" s="14" t="s">
        <v>20</v>
      </c>
      <c r="Y145" s="14" t="s">
        <v>21</v>
      </c>
      <c r="Z145" s="14" t="s">
        <v>669</v>
      </c>
      <c r="AA145" s="14" t="s">
        <v>670</v>
      </c>
      <c r="AB145" s="14" t="s">
        <v>20</v>
      </c>
      <c r="AC145" s="14" t="s">
        <v>24</v>
      </c>
      <c r="AD145" s="14">
        <v>29.551528999999999</v>
      </c>
      <c r="AE145" s="14">
        <v>-100.24684499999999</v>
      </c>
      <c r="AF145" s="14" t="str">
        <f t="shared" si="10"/>
        <v>29.551529, -100.246845</v>
      </c>
      <c r="AG145" s="14">
        <v>1</v>
      </c>
      <c r="AH145" s="14" t="s">
        <v>17</v>
      </c>
      <c r="AI145" s="30">
        <v>43435</v>
      </c>
      <c r="AJ145" s="14">
        <v>1</v>
      </c>
      <c r="AK145" s="14" t="s">
        <v>1497</v>
      </c>
      <c r="AL145" s="14" t="s">
        <v>23</v>
      </c>
      <c r="AM145" s="14" t="s">
        <v>26</v>
      </c>
      <c r="AN145" s="16" t="s">
        <v>671</v>
      </c>
      <c r="AO145" s="14" t="s">
        <v>28</v>
      </c>
    </row>
    <row r="146" spans="1:41" x14ac:dyDescent="0.25">
      <c r="A146" s="14">
        <v>141</v>
      </c>
      <c r="B146" s="14" t="s">
        <v>672</v>
      </c>
      <c r="C146" s="14" t="s">
        <v>673</v>
      </c>
      <c r="D146" s="14">
        <v>1</v>
      </c>
      <c r="E146" s="14" t="s">
        <v>674</v>
      </c>
      <c r="F146" s="14">
        <v>31</v>
      </c>
      <c r="G146" s="14">
        <v>3</v>
      </c>
      <c r="H146" s="14">
        <v>98</v>
      </c>
      <c r="I146" s="16">
        <v>11</v>
      </c>
      <c r="J146" s="4">
        <f t="shared" si="13"/>
        <v>31.05</v>
      </c>
      <c r="K146" s="5">
        <f t="shared" si="14"/>
        <v>-98.183333333333337</v>
      </c>
      <c r="L146" s="12" t="str">
        <f t="shared" si="9"/>
        <v>31.05, -98.1833333333333</v>
      </c>
      <c r="M146" s="16">
        <v>1.5</v>
      </c>
      <c r="N146" s="18" t="s">
        <v>31</v>
      </c>
      <c r="O146" s="16">
        <v>1971</v>
      </c>
      <c r="P146" s="16" t="s">
        <v>16</v>
      </c>
      <c r="Q146" s="16">
        <v>1.7</v>
      </c>
      <c r="R146" s="18" t="s">
        <v>31</v>
      </c>
      <c r="S146" s="16">
        <v>1962</v>
      </c>
      <c r="T146" s="16" t="s">
        <v>16</v>
      </c>
      <c r="U146" s="14" t="s">
        <v>17</v>
      </c>
      <c r="V146" s="14" t="s">
        <v>17</v>
      </c>
      <c r="W146" s="14" t="s">
        <v>23</v>
      </c>
      <c r="X146" s="14" t="s">
        <v>21</v>
      </c>
      <c r="Y146" s="14" t="s">
        <v>23</v>
      </c>
      <c r="Z146" s="14" t="s">
        <v>23</v>
      </c>
      <c r="AA146" s="14" t="s">
        <v>23</v>
      </c>
      <c r="AB146" s="14" t="s">
        <v>20</v>
      </c>
      <c r="AC146" s="14" t="s">
        <v>24</v>
      </c>
      <c r="AD146" s="14">
        <v>31.054727</v>
      </c>
      <c r="AE146" s="14">
        <v>-98.182927000000007</v>
      </c>
      <c r="AF146" s="14" t="str">
        <f t="shared" si="10"/>
        <v>31.054727, -98.182927</v>
      </c>
      <c r="AG146" s="14">
        <v>1</v>
      </c>
      <c r="AH146" s="14" t="s">
        <v>17</v>
      </c>
      <c r="AI146" s="30">
        <v>43101</v>
      </c>
      <c r="AJ146" s="14">
        <v>1</v>
      </c>
      <c r="AK146" s="14" t="s">
        <v>1497</v>
      </c>
      <c r="AL146" s="14" t="s">
        <v>675</v>
      </c>
      <c r="AM146" s="14" t="s">
        <v>58</v>
      </c>
      <c r="AN146" s="16" t="s">
        <v>23</v>
      </c>
      <c r="AO146" s="14" t="s">
        <v>23</v>
      </c>
    </row>
    <row r="147" spans="1:41" x14ac:dyDescent="0.25">
      <c r="A147" s="14">
        <v>142</v>
      </c>
      <c r="B147" s="14" t="s">
        <v>676</v>
      </c>
      <c r="C147" s="14" t="s">
        <v>677</v>
      </c>
      <c r="D147" s="14">
        <v>1</v>
      </c>
      <c r="E147" s="14" t="s">
        <v>674</v>
      </c>
      <c r="F147" s="14">
        <v>31</v>
      </c>
      <c r="G147" s="14">
        <v>3</v>
      </c>
      <c r="H147" s="14">
        <v>98</v>
      </c>
      <c r="I147" s="16">
        <v>11</v>
      </c>
      <c r="J147" s="4">
        <f t="shared" si="13"/>
        <v>31.05</v>
      </c>
      <c r="K147" s="5">
        <f t="shared" si="14"/>
        <v>-98.183333333333337</v>
      </c>
      <c r="L147" s="12" t="str">
        <f t="shared" ref="L147:L214" si="15">J147&amp;", "&amp;K147</f>
        <v>31.05, -98.1833333333333</v>
      </c>
      <c r="M147" s="16">
        <v>7.3</v>
      </c>
      <c r="N147" s="18" t="s">
        <v>31</v>
      </c>
      <c r="O147" s="16">
        <v>1971</v>
      </c>
      <c r="P147" s="16" t="s">
        <v>16</v>
      </c>
      <c r="Q147" s="16">
        <v>15</v>
      </c>
      <c r="R147" s="18" t="s">
        <v>31</v>
      </c>
      <c r="S147" s="16">
        <v>1961</v>
      </c>
      <c r="T147" s="16" t="s">
        <v>16</v>
      </c>
      <c r="U147" s="14" t="s">
        <v>17</v>
      </c>
      <c r="V147" s="14" t="s">
        <v>17</v>
      </c>
      <c r="W147" s="14" t="s">
        <v>23</v>
      </c>
      <c r="X147" s="14" t="s">
        <v>20</v>
      </c>
      <c r="Y147" s="14" t="s">
        <v>21</v>
      </c>
      <c r="Z147" s="14" t="s">
        <v>1426</v>
      </c>
      <c r="AA147" s="14" t="s">
        <v>23</v>
      </c>
      <c r="AB147" s="14" t="s">
        <v>20</v>
      </c>
      <c r="AC147" s="14" t="s">
        <v>149</v>
      </c>
      <c r="AD147" s="14">
        <v>31.055078999999999</v>
      </c>
      <c r="AE147" s="14">
        <v>-98.183172999999996</v>
      </c>
      <c r="AF147" s="14" t="str">
        <f t="shared" si="10"/>
        <v>31.055079, -98.183173</v>
      </c>
      <c r="AG147" s="14">
        <v>1</v>
      </c>
      <c r="AH147" s="14" t="s">
        <v>17</v>
      </c>
      <c r="AI147" s="30">
        <v>43435</v>
      </c>
      <c r="AJ147" s="14">
        <v>1</v>
      </c>
      <c r="AK147" s="14" t="s">
        <v>1497</v>
      </c>
      <c r="AL147" s="14" t="s">
        <v>23</v>
      </c>
      <c r="AM147" s="14" t="s">
        <v>58</v>
      </c>
      <c r="AN147" s="16" t="s">
        <v>678</v>
      </c>
      <c r="AO147" s="14" t="s">
        <v>37</v>
      </c>
    </row>
    <row r="148" spans="1:41" x14ac:dyDescent="0.25">
      <c r="A148" s="14">
        <v>143</v>
      </c>
      <c r="B148" s="14" t="s">
        <v>679</v>
      </c>
      <c r="C148" s="14" t="s">
        <v>680</v>
      </c>
      <c r="D148" s="14">
        <v>1</v>
      </c>
      <c r="E148" s="14" t="s">
        <v>681</v>
      </c>
      <c r="F148" s="14">
        <v>31</v>
      </c>
      <c r="G148" s="14">
        <v>45</v>
      </c>
      <c r="H148" s="14">
        <v>96</v>
      </c>
      <c r="I148" s="16">
        <v>33</v>
      </c>
      <c r="J148" s="4">
        <f t="shared" si="13"/>
        <v>31.75</v>
      </c>
      <c r="K148" s="5">
        <f t="shared" si="14"/>
        <v>-96.55</v>
      </c>
      <c r="L148" s="12" t="str">
        <f t="shared" si="15"/>
        <v>31.75, -96.55</v>
      </c>
      <c r="M148" s="16" t="s">
        <v>1361</v>
      </c>
      <c r="N148" s="18" t="s">
        <v>18</v>
      </c>
      <c r="O148" s="16" t="s">
        <v>18</v>
      </c>
      <c r="P148" s="16" t="s">
        <v>16</v>
      </c>
      <c r="Q148" s="16" t="s">
        <v>1361</v>
      </c>
      <c r="R148" s="29" t="s">
        <v>18</v>
      </c>
      <c r="S148" s="28" t="s">
        <v>18</v>
      </c>
      <c r="T148" s="16" t="s">
        <v>16</v>
      </c>
      <c r="U148" s="14" t="s">
        <v>116</v>
      </c>
      <c r="V148" s="14" t="s">
        <v>18</v>
      </c>
      <c r="W148" s="14" t="s">
        <v>1405</v>
      </c>
      <c r="X148" s="14" t="s">
        <v>21</v>
      </c>
      <c r="Y148" s="14" t="s">
        <v>23</v>
      </c>
      <c r="Z148" s="14" t="s">
        <v>23</v>
      </c>
      <c r="AA148" s="14" t="s">
        <v>23</v>
      </c>
      <c r="AB148" s="14" t="s">
        <v>20</v>
      </c>
      <c r="AC148" s="14" t="s">
        <v>24</v>
      </c>
      <c r="AD148" s="14">
        <v>31.748194000000002</v>
      </c>
      <c r="AE148" s="14">
        <v>-96.549035000000003</v>
      </c>
      <c r="AF148" s="14" t="str">
        <f t="shared" si="10"/>
        <v>31.748194, -96.549035</v>
      </c>
      <c r="AG148" s="14">
        <v>1</v>
      </c>
      <c r="AH148" s="14" t="s">
        <v>17</v>
      </c>
      <c r="AI148" s="30">
        <v>43160</v>
      </c>
      <c r="AJ148" s="14">
        <v>1</v>
      </c>
      <c r="AK148" s="14" t="s">
        <v>1497</v>
      </c>
      <c r="AL148" s="14" t="s">
        <v>682</v>
      </c>
      <c r="AM148" s="14" t="s">
        <v>26</v>
      </c>
      <c r="AN148" s="16" t="s">
        <v>683</v>
      </c>
      <c r="AO148" s="14" t="s">
        <v>37</v>
      </c>
    </row>
    <row r="149" spans="1:41" x14ac:dyDescent="0.25">
      <c r="A149" s="14">
        <v>144</v>
      </c>
      <c r="B149" s="14" t="s">
        <v>684</v>
      </c>
      <c r="C149" s="14" t="s">
        <v>685</v>
      </c>
      <c r="D149" s="14">
        <v>1</v>
      </c>
      <c r="E149" s="14" t="s">
        <v>681</v>
      </c>
      <c r="F149" s="14">
        <v>31</v>
      </c>
      <c r="G149" s="14">
        <v>34</v>
      </c>
      <c r="H149" s="14">
        <v>96</v>
      </c>
      <c r="I149" s="16">
        <v>33</v>
      </c>
      <c r="J149" s="4">
        <f t="shared" si="13"/>
        <v>31.566666666666666</v>
      </c>
      <c r="K149" s="5">
        <f t="shared" si="14"/>
        <v>-96.55</v>
      </c>
      <c r="L149" s="12" t="str">
        <f t="shared" si="15"/>
        <v>31.5666666666667, -96.55</v>
      </c>
      <c r="M149" s="16" t="s">
        <v>1361</v>
      </c>
      <c r="N149" s="18" t="s">
        <v>18</v>
      </c>
      <c r="O149" s="16" t="s">
        <v>18</v>
      </c>
      <c r="P149" s="16" t="s">
        <v>16</v>
      </c>
      <c r="Q149" s="16" t="s">
        <v>1361</v>
      </c>
      <c r="R149" s="29" t="s">
        <v>18</v>
      </c>
      <c r="S149" s="28" t="s">
        <v>18</v>
      </c>
      <c r="T149" s="16" t="s">
        <v>16</v>
      </c>
      <c r="U149" s="14" t="s">
        <v>116</v>
      </c>
      <c r="V149" s="14" t="s">
        <v>18</v>
      </c>
      <c r="W149" s="14" t="s">
        <v>1405</v>
      </c>
      <c r="X149" s="14" t="s">
        <v>20</v>
      </c>
      <c r="Y149" s="14" t="s">
        <v>20</v>
      </c>
      <c r="Z149" s="14" t="s">
        <v>686</v>
      </c>
      <c r="AA149" s="14" t="s">
        <v>23</v>
      </c>
      <c r="AB149" s="14" t="s">
        <v>20</v>
      </c>
      <c r="AC149" s="14" t="s">
        <v>149</v>
      </c>
      <c r="AD149" s="14">
        <v>31.563341099999999</v>
      </c>
      <c r="AE149" s="14">
        <v>-96.548663000000005</v>
      </c>
      <c r="AF149" s="14" t="str">
        <f t="shared" si="10"/>
        <v>31.5633411, -96.548663</v>
      </c>
      <c r="AG149" s="14">
        <v>1</v>
      </c>
      <c r="AH149" s="14" t="s">
        <v>50</v>
      </c>
      <c r="AI149" s="30">
        <v>42339</v>
      </c>
      <c r="AJ149" s="14">
        <v>1</v>
      </c>
      <c r="AK149" s="14" t="s">
        <v>1498</v>
      </c>
      <c r="AL149" s="14" t="s">
        <v>1568</v>
      </c>
      <c r="AM149" s="14" t="s">
        <v>687</v>
      </c>
      <c r="AN149" s="16" t="s">
        <v>688</v>
      </c>
      <c r="AO149" s="14" t="s">
        <v>37</v>
      </c>
    </row>
    <row r="150" spans="1:41" x14ac:dyDescent="0.25">
      <c r="A150" s="14">
        <v>145</v>
      </c>
      <c r="B150" s="14" t="s">
        <v>689</v>
      </c>
      <c r="C150" s="14" t="s">
        <v>690</v>
      </c>
      <c r="D150" s="14">
        <v>1</v>
      </c>
      <c r="E150" s="14" t="s">
        <v>691</v>
      </c>
      <c r="F150" s="14">
        <v>30</v>
      </c>
      <c r="G150" s="14">
        <v>42</v>
      </c>
      <c r="H150" s="14">
        <v>98</v>
      </c>
      <c r="I150" s="16">
        <v>58</v>
      </c>
      <c r="J150" s="4">
        <f t="shared" si="13"/>
        <v>30.7</v>
      </c>
      <c r="K150" s="5">
        <f t="shared" si="14"/>
        <v>-98.966666666666669</v>
      </c>
      <c r="L150" s="12" t="str">
        <f t="shared" si="15"/>
        <v>30.7, -98.9666666666667</v>
      </c>
      <c r="M150" s="16" t="s">
        <v>1361</v>
      </c>
      <c r="N150" s="18" t="s">
        <v>18</v>
      </c>
      <c r="O150" s="16" t="s">
        <v>18</v>
      </c>
      <c r="P150" s="16" t="s">
        <v>16</v>
      </c>
      <c r="Q150" s="16" t="s">
        <v>1361</v>
      </c>
      <c r="R150" s="29" t="s">
        <v>18</v>
      </c>
      <c r="S150" s="28" t="s">
        <v>18</v>
      </c>
      <c r="T150" s="16" t="s">
        <v>16</v>
      </c>
      <c r="U150" s="14" t="s">
        <v>116</v>
      </c>
      <c r="V150" s="14" t="s">
        <v>18</v>
      </c>
      <c r="W150" s="14" t="s">
        <v>1405</v>
      </c>
      <c r="X150" s="14" t="s">
        <v>20</v>
      </c>
      <c r="Y150" s="14" t="s">
        <v>21</v>
      </c>
      <c r="Z150" s="14" t="s">
        <v>692</v>
      </c>
      <c r="AA150" s="14" t="s">
        <v>1435</v>
      </c>
      <c r="AB150" s="14" t="s">
        <v>20</v>
      </c>
      <c r="AC150" s="14" t="s">
        <v>1443</v>
      </c>
      <c r="AD150" s="14">
        <v>30.70411</v>
      </c>
      <c r="AE150" s="14">
        <v>-98.957971000000001</v>
      </c>
      <c r="AF150" s="14" t="str">
        <f t="shared" si="10"/>
        <v>30.70411, -98.957971</v>
      </c>
      <c r="AG150" s="14">
        <v>0.9</v>
      </c>
      <c r="AH150" s="14" t="s">
        <v>17</v>
      </c>
      <c r="AI150" s="30">
        <v>43770</v>
      </c>
      <c r="AJ150" s="14">
        <v>1</v>
      </c>
      <c r="AK150" s="14" t="s">
        <v>1498</v>
      </c>
      <c r="AL150" s="14" t="s">
        <v>1569</v>
      </c>
      <c r="AM150" s="14" t="s">
        <v>26</v>
      </c>
      <c r="AN150" s="16" t="s">
        <v>693</v>
      </c>
      <c r="AO150" s="14" t="s">
        <v>28</v>
      </c>
    </row>
    <row r="151" spans="1:41" x14ac:dyDescent="0.25">
      <c r="A151" s="14">
        <v>146</v>
      </c>
      <c r="B151" s="14" t="s">
        <v>694</v>
      </c>
      <c r="C151" s="14" t="s">
        <v>695</v>
      </c>
      <c r="D151" s="14">
        <v>1</v>
      </c>
      <c r="E151" s="14" t="s">
        <v>691</v>
      </c>
      <c r="F151" s="14">
        <v>30</v>
      </c>
      <c r="G151" s="14">
        <v>52</v>
      </c>
      <c r="H151" s="14">
        <v>98</v>
      </c>
      <c r="I151" s="16">
        <v>49</v>
      </c>
      <c r="J151" s="4">
        <f t="shared" si="13"/>
        <v>30.866666666666667</v>
      </c>
      <c r="K151" s="5">
        <f t="shared" si="14"/>
        <v>-98.816666666666663</v>
      </c>
      <c r="L151" s="12" t="str">
        <f t="shared" si="15"/>
        <v>30.8666666666667, -98.8166666666667</v>
      </c>
      <c r="M151" s="16" t="s">
        <v>1361</v>
      </c>
      <c r="N151" s="18" t="s">
        <v>18</v>
      </c>
      <c r="O151" s="16" t="s">
        <v>18</v>
      </c>
      <c r="P151" s="16" t="s">
        <v>16</v>
      </c>
      <c r="Q151" s="16" t="s">
        <v>1361</v>
      </c>
      <c r="R151" s="29" t="s">
        <v>18</v>
      </c>
      <c r="S151" s="28" t="s">
        <v>18</v>
      </c>
      <c r="T151" s="16" t="s">
        <v>16</v>
      </c>
      <c r="U151" s="14" t="s">
        <v>116</v>
      </c>
      <c r="V151" s="14" t="s">
        <v>18</v>
      </c>
      <c r="W151" s="14" t="s">
        <v>1405</v>
      </c>
      <c r="X151" s="14" t="s">
        <v>21</v>
      </c>
      <c r="Y151" s="14" t="s">
        <v>23</v>
      </c>
      <c r="Z151" s="14" t="s">
        <v>696</v>
      </c>
      <c r="AA151" s="14" t="s">
        <v>697</v>
      </c>
      <c r="AB151" s="14" t="s">
        <v>20</v>
      </c>
      <c r="AC151" s="14" t="s">
        <v>1443</v>
      </c>
      <c r="AD151" s="14">
        <v>30.85858</v>
      </c>
      <c r="AE151" s="14">
        <v>-98.815282999999994</v>
      </c>
      <c r="AF151" s="14" t="str">
        <f t="shared" si="10"/>
        <v>30.85858, -98.815283</v>
      </c>
      <c r="AG151" s="14">
        <v>1</v>
      </c>
      <c r="AH151" s="14" t="s">
        <v>50</v>
      </c>
      <c r="AI151" s="30">
        <v>43770</v>
      </c>
      <c r="AJ151" s="14">
        <v>1</v>
      </c>
      <c r="AK151" s="14" t="s">
        <v>1499</v>
      </c>
      <c r="AL151" s="14" t="s">
        <v>698</v>
      </c>
      <c r="AM151" s="14" t="s">
        <v>26</v>
      </c>
      <c r="AN151" s="16" t="s">
        <v>699</v>
      </c>
      <c r="AO151" s="14" t="s">
        <v>1598</v>
      </c>
    </row>
    <row r="152" spans="1:41" x14ac:dyDescent="0.25">
      <c r="A152" s="14">
        <v>147</v>
      </c>
      <c r="B152" s="14" t="s">
        <v>700</v>
      </c>
      <c r="C152" s="14" t="s">
        <v>43</v>
      </c>
      <c r="D152" s="14">
        <v>1</v>
      </c>
      <c r="E152" s="14" t="s">
        <v>701</v>
      </c>
      <c r="F152" s="14">
        <v>33</v>
      </c>
      <c r="G152" s="14">
        <v>32</v>
      </c>
      <c r="H152" s="14">
        <v>101</v>
      </c>
      <c r="I152" s="16">
        <v>42</v>
      </c>
      <c r="J152" s="4">
        <f t="shared" si="13"/>
        <v>33.533333333333331</v>
      </c>
      <c r="K152" s="5">
        <f t="shared" si="14"/>
        <v>-101.7</v>
      </c>
      <c r="L152" s="12" t="str">
        <f t="shared" si="15"/>
        <v>33.5333333333333, -101.7</v>
      </c>
      <c r="M152" s="16">
        <v>3.3</v>
      </c>
      <c r="N152" s="18" t="s">
        <v>31</v>
      </c>
      <c r="O152" s="16">
        <v>1970</v>
      </c>
      <c r="P152" s="16" t="s">
        <v>16</v>
      </c>
      <c r="Q152" s="16">
        <v>16</v>
      </c>
      <c r="R152" s="18" t="s">
        <v>31</v>
      </c>
      <c r="S152" s="16">
        <v>1965</v>
      </c>
      <c r="T152" s="16" t="s">
        <v>16</v>
      </c>
      <c r="U152" s="14" t="s">
        <v>17</v>
      </c>
      <c r="V152" s="14" t="s">
        <v>17</v>
      </c>
      <c r="W152" s="14" t="s">
        <v>23</v>
      </c>
      <c r="X152" s="14" t="s">
        <v>21</v>
      </c>
      <c r="Y152" s="14" t="s">
        <v>23</v>
      </c>
      <c r="Z152" s="14" t="s">
        <v>23</v>
      </c>
      <c r="AA152" s="14" t="s">
        <v>23</v>
      </c>
      <c r="AB152" s="14" t="s">
        <v>21</v>
      </c>
      <c r="AC152" s="14" t="s">
        <v>23</v>
      </c>
      <c r="AD152" s="14">
        <v>33.535545999999997</v>
      </c>
      <c r="AE152" s="14">
        <v>-101.705091</v>
      </c>
      <c r="AF152" s="14" t="str">
        <f t="shared" si="10"/>
        <v>33.535546, -101.705091</v>
      </c>
      <c r="AG152" s="14">
        <v>1</v>
      </c>
      <c r="AH152" s="14" t="s">
        <v>230</v>
      </c>
      <c r="AI152" s="30">
        <v>43405</v>
      </c>
      <c r="AJ152" s="14">
        <v>1</v>
      </c>
      <c r="AK152" s="14" t="s">
        <v>1499</v>
      </c>
      <c r="AL152" s="14" t="s">
        <v>702</v>
      </c>
      <c r="AM152" s="14" t="s">
        <v>703</v>
      </c>
      <c r="AN152" s="16" t="s">
        <v>704</v>
      </c>
      <c r="AO152" s="14" t="s">
        <v>1598</v>
      </c>
    </row>
    <row r="153" spans="1:41" x14ac:dyDescent="0.25">
      <c r="A153" s="14">
        <v>148</v>
      </c>
      <c r="B153" s="14" t="s">
        <v>705</v>
      </c>
      <c r="C153" s="14" t="s">
        <v>706</v>
      </c>
      <c r="D153" s="14">
        <v>1</v>
      </c>
      <c r="E153" s="14" t="s">
        <v>707</v>
      </c>
      <c r="F153" s="14">
        <v>32</v>
      </c>
      <c r="G153" s="14">
        <v>27</v>
      </c>
      <c r="H153" s="14">
        <v>101</v>
      </c>
      <c r="I153" s="16">
        <v>53</v>
      </c>
      <c r="J153" s="4">
        <f t="shared" si="13"/>
        <v>32.450000000000003</v>
      </c>
      <c r="K153" s="5">
        <f t="shared" si="14"/>
        <v>-101.88333333333334</v>
      </c>
      <c r="L153" s="12" t="str">
        <f t="shared" si="15"/>
        <v>32.45, -101.883333333333</v>
      </c>
      <c r="M153" s="16">
        <v>0</v>
      </c>
      <c r="N153" s="18" t="s">
        <v>18</v>
      </c>
      <c r="O153" s="28">
        <v>13274</v>
      </c>
      <c r="P153" s="16" t="s">
        <v>16</v>
      </c>
      <c r="Q153" s="16">
        <v>0</v>
      </c>
      <c r="R153" s="29" t="s">
        <v>18</v>
      </c>
      <c r="S153" s="28">
        <v>13274</v>
      </c>
      <c r="T153" s="16" t="s">
        <v>16</v>
      </c>
      <c r="U153" s="14" t="s">
        <v>50</v>
      </c>
      <c r="V153" s="14" t="s">
        <v>17</v>
      </c>
      <c r="W153" s="14" t="s">
        <v>708</v>
      </c>
      <c r="X153" s="14" t="s">
        <v>21</v>
      </c>
      <c r="Y153" s="14" t="s">
        <v>23</v>
      </c>
      <c r="Z153" s="14" t="s">
        <v>709</v>
      </c>
      <c r="AA153" s="14" t="s">
        <v>1436</v>
      </c>
      <c r="AB153" s="14" t="s">
        <v>21</v>
      </c>
      <c r="AC153" s="14" t="s">
        <v>23</v>
      </c>
      <c r="AD153" s="14">
        <v>32.440911999999997</v>
      </c>
      <c r="AE153" s="14">
        <v>-101.87741800000001</v>
      </c>
      <c r="AF153" s="14" t="str">
        <f t="shared" si="10"/>
        <v>32.440912, -101.877418</v>
      </c>
      <c r="AG153" s="14">
        <v>0.9</v>
      </c>
      <c r="AH153" s="14" t="s">
        <v>17</v>
      </c>
      <c r="AI153" s="30">
        <v>42401</v>
      </c>
      <c r="AJ153" s="14">
        <v>0.9</v>
      </c>
      <c r="AK153" s="14" t="s">
        <v>1471</v>
      </c>
      <c r="AL153" s="14" t="s">
        <v>710</v>
      </c>
      <c r="AM153" s="14" t="s">
        <v>26</v>
      </c>
      <c r="AN153" s="16" t="s">
        <v>711</v>
      </c>
      <c r="AO153" s="14" t="s">
        <v>28</v>
      </c>
    </row>
    <row r="154" spans="1:41" x14ac:dyDescent="0.25">
      <c r="A154" s="14">
        <v>149</v>
      </c>
      <c r="B154" s="14" t="s">
        <v>712</v>
      </c>
      <c r="C154" s="14" t="s">
        <v>465</v>
      </c>
      <c r="D154" s="14">
        <v>1</v>
      </c>
      <c r="E154" s="14" t="s">
        <v>707</v>
      </c>
      <c r="F154" s="14">
        <v>32</v>
      </c>
      <c r="G154" s="14">
        <v>24</v>
      </c>
      <c r="H154" s="14">
        <v>101</v>
      </c>
      <c r="I154" s="16">
        <v>52</v>
      </c>
      <c r="J154" s="4">
        <f t="shared" si="13"/>
        <v>32.4</v>
      </c>
      <c r="K154" s="5">
        <f t="shared" si="14"/>
        <v>-101.86666666666666</v>
      </c>
      <c r="L154" s="12" t="str">
        <f t="shared" si="15"/>
        <v>32.4, -101.866666666667</v>
      </c>
      <c r="M154" s="16">
        <v>10</v>
      </c>
      <c r="N154" s="18" t="s">
        <v>14</v>
      </c>
      <c r="O154" s="28">
        <v>13274</v>
      </c>
      <c r="P154" s="16" t="s">
        <v>16</v>
      </c>
      <c r="Q154" s="16">
        <v>10</v>
      </c>
      <c r="R154" s="18" t="s">
        <v>14</v>
      </c>
      <c r="S154" s="28">
        <v>13274</v>
      </c>
      <c r="T154" s="16" t="s">
        <v>16</v>
      </c>
      <c r="U154" s="14" t="s">
        <v>17</v>
      </c>
      <c r="V154" s="14" t="s">
        <v>17</v>
      </c>
      <c r="W154" s="14" t="s">
        <v>23</v>
      </c>
      <c r="X154" s="14" t="s">
        <v>21</v>
      </c>
      <c r="Y154" s="14" t="s">
        <v>23</v>
      </c>
      <c r="Z154" s="14" t="s">
        <v>709</v>
      </c>
      <c r="AA154" s="14" t="s">
        <v>713</v>
      </c>
      <c r="AB154" s="14" t="s">
        <v>20</v>
      </c>
      <c r="AC154" s="14" t="s">
        <v>1443</v>
      </c>
      <c r="AD154" s="14">
        <v>32.402481000000002</v>
      </c>
      <c r="AE154" s="14">
        <v>-101.872986</v>
      </c>
      <c r="AF154" s="14" t="str">
        <f t="shared" si="10"/>
        <v>32.402481, -101.872986</v>
      </c>
      <c r="AG154" s="14">
        <v>1</v>
      </c>
      <c r="AH154" s="14" t="s">
        <v>17</v>
      </c>
      <c r="AI154" s="36">
        <v>43221</v>
      </c>
      <c r="AJ154" s="14">
        <v>1</v>
      </c>
      <c r="AK154" s="14" t="s">
        <v>1500</v>
      </c>
      <c r="AL154" s="14" t="s">
        <v>714</v>
      </c>
      <c r="AM154" s="14" t="s">
        <v>26</v>
      </c>
      <c r="AN154" s="16" t="s">
        <v>715</v>
      </c>
      <c r="AO154" s="14" t="s">
        <v>1598</v>
      </c>
    </row>
    <row r="155" spans="1:41" x14ac:dyDescent="0.25">
      <c r="A155" s="14">
        <v>150</v>
      </c>
      <c r="B155" s="14" t="s">
        <v>716</v>
      </c>
      <c r="C155" s="14" t="s">
        <v>717</v>
      </c>
      <c r="D155" s="14">
        <v>1</v>
      </c>
      <c r="E155" s="14" t="s">
        <v>707</v>
      </c>
      <c r="F155" s="14">
        <v>32</v>
      </c>
      <c r="G155" s="14">
        <v>8</v>
      </c>
      <c r="H155" s="14">
        <v>101</v>
      </c>
      <c r="I155" s="16">
        <v>56</v>
      </c>
      <c r="J155" s="4">
        <f t="shared" si="13"/>
        <v>32.133333333333333</v>
      </c>
      <c r="K155" s="5">
        <f t="shared" si="14"/>
        <v>-101.93333333333334</v>
      </c>
      <c r="L155" s="12" t="str">
        <f t="shared" si="15"/>
        <v>32.1333333333333, -101.933333333333</v>
      </c>
      <c r="M155" s="16" t="s">
        <v>718</v>
      </c>
      <c r="N155" s="18" t="s">
        <v>18</v>
      </c>
      <c r="O155" s="16">
        <v>1953</v>
      </c>
      <c r="P155" s="16" t="s">
        <v>16</v>
      </c>
      <c r="Q155" s="16" t="s">
        <v>104</v>
      </c>
      <c r="R155" s="29" t="s">
        <v>18</v>
      </c>
      <c r="S155" s="28">
        <v>13257</v>
      </c>
      <c r="T155" s="16" t="s">
        <v>16</v>
      </c>
      <c r="U155" s="14" t="s">
        <v>50</v>
      </c>
      <c r="V155" s="14" t="s">
        <v>50</v>
      </c>
      <c r="W155" s="14" t="s">
        <v>23</v>
      </c>
      <c r="X155" s="14" t="s">
        <v>21</v>
      </c>
      <c r="Y155" s="14" t="s">
        <v>23</v>
      </c>
      <c r="Z155" s="14" t="s">
        <v>719</v>
      </c>
      <c r="AA155" s="14" t="s">
        <v>720</v>
      </c>
      <c r="AB155" s="14" t="s">
        <v>20</v>
      </c>
      <c r="AC155" s="14" t="s">
        <v>1443</v>
      </c>
      <c r="AD155" s="14">
        <v>32.139634000000001</v>
      </c>
      <c r="AE155" s="14">
        <v>-101.937302</v>
      </c>
      <c r="AF155" s="14" t="str">
        <f t="shared" ref="AF155:AF177" si="16">AD155&amp;", "&amp;AE155</f>
        <v>32.139634, -101.937302</v>
      </c>
      <c r="AG155" s="14">
        <v>1</v>
      </c>
      <c r="AH155" s="14" t="s">
        <v>50</v>
      </c>
      <c r="AI155" s="30">
        <v>43221</v>
      </c>
      <c r="AJ155" s="14">
        <v>1</v>
      </c>
      <c r="AK155" s="14" t="s">
        <v>1500</v>
      </c>
      <c r="AL155" s="14" t="s">
        <v>721</v>
      </c>
      <c r="AM155" s="14" t="s">
        <v>131</v>
      </c>
      <c r="AN155" s="16" t="s">
        <v>722</v>
      </c>
      <c r="AO155" s="14" t="s">
        <v>1598</v>
      </c>
    </row>
    <row r="156" spans="1:41" x14ac:dyDescent="0.25">
      <c r="A156" s="14">
        <v>151</v>
      </c>
      <c r="B156" s="14" t="s">
        <v>723</v>
      </c>
      <c r="C156" s="14" t="s">
        <v>724</v>
      </c>
      <c r="D156" s="14">
        <v>1</v>
      </c>
      <c r="E156" s="14" t="s">
        <v>725</v>
      </c>
      <c r="F156" s="14">
        <v>30</v>
      </c>
      <c r="G156" s="14">
        <v>46</v>
      </c>
      <c r="H156" s="14">
        <v>99</v>
      </c>
      <c r="I156" s="16">
        <v>25</v>
      </c>
      <c r="J156" s="4">
        <f t="shared" si="13"/>
        <v>30.766666666666666</v>
      </c>
      <c r="K156" s="5">
        <f t="shared" si="14"/>
        <v>-99.416666666666671</v>
      </c>
      <c r="L156" s="12" t="str">
        <f t="shared" si="15"/>
        <v>30.7666666666667, -99.4166666666667</v>
      </c>
      <c r="M156" s="16">
        <v>2</v>
      </c>
      <c r="N156" s="18" t="s">
        <v>31</v>
      </c>
      <c r="O156" s="28">
        <v>22666</v>
      </c>
      <c r="P156" s="16" t="s">
        <v>16</v>
      </c>
      <c r="Q156" s="16">
        <v>20</v>
      </c>
      <c r="R156" s="18" t="s">
        <v>14</v>
      </c>
      <c r="S156" s="32">
        <v>14550</v>
      </c>
      <c r="T156" s="16" t="s">
        <v>16</v>
      </c>
      <c r="U156" s="14" t="s">
        <v>17</v>
      </c>
      <c r="V156" s="14" t="s">
        <v>18</v>
      </c>
      <c r="W156" s="14" t="s">
        <v>1405</v>
      </c>
      <c r="X156" s="14" t="s">
        <v>21</v>
      </c>
      <c r="Y156" s="14" t="s">
        <v>23</v>
      </c>
      <c r="Z156" s="14" t="s">
        <v>629</v>
      </c>
      <c r="AA156" s="14" t="s">
        <v>23</v>
      </c>
      <c r="AB156" s="14" t="s">
        <v>20</v>
      </c>
      <c r="AC156" s="14" t="s">
        <v>1443</v>
      </c>
      <c r="AD156" s="14">
        <v>30.761686000000001</v>
      </c>
      <c r="AE156" s="14">
        <v>-99.429467000000002</v>
      </c>
      <c r="AF156" s="14" t="str">
        <f t="shared" si="16"/>
        <v>30.761686, -99.429467</v>
      </c>
      <c r="AG156" s="14">
        <v>1</v>
      </c>
      <c r="AH156" s="14" t="s">
        <v>17</v>
      </c>
      <c r="AI156" s="30">
        <v>43221</v>
      </c>
      <c r="AJ156" s="14">
        <v>1</v>
      </c>
      <c r="AK156" s="14" t="s">
        <v>1500</v>
      </c>
      <c r="AL156" s="14" t="s">
        <v>726</v>
      </c>
      <c r="AM156" s="14" t="s">
        <v>26</v>
      </c>
      <c r="AN156" s="16" t="s">
        <v>727</v>
      </c>
      <c r="AO156" s="14" t="s">
        <v>28</v>
      </c>
    </row>
    <row r="157" spans="1:41" x14ac:dyDescent="0.25">
      <c r="A157" s="14">
        <v>152</v>
      </c>
      <c r="B157" s="14" t="s">
        <v>728</v>
      </c>
      <c r="C157" s="14" t="s">
        <v>729</v>
      </c>
      <c r="D157" s="14">
        <v>1</v>
      </c>
      <c r="E157" s="14" t="s">
        <v>725</v>
      </c>
      <c r="F157" s="14">
        <v>30</v>
      </c>
      <c r="G157" s="14">
        <v>45</v>
      </c>
      <c r="H157" s="14">
        <v>99</v>
      </c>
      <c r="I157" s="16">
        <v>14</v>
      </c>
      <c r="J157" s="4">
        <f t="shared" si="13"/>
        <v>30.75</v>
      </c>
      <c r="K157" s="5">
        <f t="shared" si="14"/>
        <v>-99.233333333333334</v>
      </c>
      <c r="L157" s="12" t="str">
        <f t="shared" si="15"/>
        <v>30.75, -99.2333333333333</v>
      </c>
      <c r="M157" s="16">
        <v>0</v>
      </c>
      <c r="N157" s="18" t="s">
        <v>18</v>
      </c>
      <c r="O157" s="16">
        <v>1971</v>
      </c>
      <c r="P157" s="16" t="s">
        <v>16</v>
      </c>
      <c r="Q157" s="16">
        <v>14</v>
      </c>
      <c r="R157" s="18" t="s">
        <v>14</v>
      </c>
      <c r="S157" s="16">
        <v>1940</v>
      </c>
      <c r="T157" s="16" t="s">
        <v>16</v>
      </c>
      <c r="U157" s="14" t="s">
        <v>50</v>
      </c>
      <c r="V157" s="14" t="s">
        <v>18</v>
      </c>
      <c r="W157" s="14" t="s">
        <v>1405</v>
      </c>
      <c r="X157" s="14" t="s">
        <v>21</v>
      </c>
      <c r="Y157" s="14" t="s">
        <v>23</v>
      </c>
      <c r="Z157" s="14" t="s">
        <v>23</v>
      </c>
      <c r="AA157" s="14" t="s">
        <v>23</v>
      </c>
      <c r="AB157" s="14" t="s">
        <v>20</v>
      </c>
      <c r="AC157" s="14" t="s">
        <v>1443</v>
      </c>
      <c r="AD157" s="14">
        <v>30.744755000000001</v>
      </c>
      <c r="AE157" s="14">
        <v>-99.232482000000005</v>
      </c>
      <c r="AF157" s="14" t="str">
        <f t="shared" si="16"/>
        <v>30.744755, -99.232482</v>
      </c>
      <c r="AG157" s="14">
        <v>1</v>
      </c>
      <c r="AH157" s="14" t="s">
        <v>50</v>
      </c>
      <c r="AI157" s="30">
        <v>42370</v>
      </c>
      <c r="AJ157" s="14">
        <v>1</v>
      </c>
      <c r="AK157" s="14" t="s">
        <v>1472</v>
      </c>
      <c r="AL157" s="14" t="s">
        <v>730</v>
      </c>
      <c r="AM157" s="14" t="s">
        <v>731</v>
      </c>
      <c r="AN157" s="16" t="s">
        <v>732</v>
      </c>
      <c r="AO157" s="14" t="s">
        <v>37</v>
      </c>
    </row>
    <row r="158" spans="1:41" x14ac:dyDescent="0.25">
      <c r="A158" s="14">
        <v>153</v>
      </c>
      <c r="B158" s="14" t="s">
        <v>733</v>
      </c>
      <c r="C158" s="14" t="s">
        <v>734</v>
      </c>
      <c r="D158" s="14">
        <v>1</v>
      </c>
      <c r="E158" s="14" t="s">
        <v>725</v>
      </c>
      <c r="F158" s="14">
        <v>30</v>
      </c>
      <c r="G158" s="14">
        <v>42</v>
      </c>
      <c r="H158" s="14">
        <v>99</v>
      </c>
      <c r="I158" s="16">
        <v>19</v>
      </c>
      <c r="J158" s="4">
        <f t="shared" si="13"/>
        <v>30.7</v>
      </c>
      <c r="K158" s="5">
        <f t="shared" si="14"/>
        <v>-99.316666666666663</v>
      </c>
      <c r="L158" s="12" t="str">
        <f t="shared" si="15"/>
        <v>30.7, -99.3166666666667</v>
      </c>
      <c r="M158" s="16">
        <v>3</v>
      </c>
      <c r="N158" s="18" t="s">
        <v>31</v>
      </c>
      <c r="O158" s="28">
        <v>22666</v>
      </c>
      <c r="P158" s="16" t="s">
        <v>16</v>
      </c>
      <c r="Q158" s="16">
        <v>7.9</v>
      </c>
      <c r="R158" s="18" t="s">
        <v>31</v>
      </c>
      <c r="S158" s="28">
        <v>6809</v>
      </c>
      <c r="T158" s="16" t="s">
        <v>16</v>
      </c>
      <c r="U158" s="14" t="s">
        <v>17</v>
      </c>
      <c r="V158" s="14" t="s">
        <v>18</v>
      </c>
      <c r="W158" s="14" t="s">
        <v>1405</v>
      </c>
      <c r="X158" s="14" t="s">
        <v>21</v>
      </c>
      <c r="Y158" s="14" t="s">
        <v>23</v>
      </c>
      <c r="Z158" s="14" t="s">
        <v>735</v>
      </c>
      <c r="AA158" s="14" t="s">
        <v>736</v>
      </c>
      <c r="AB158" s="14" t="s">
        <v>20</v>
      </c>
      <c r="AC158" s="14" t="s">
        <v>1443</v>
      </c>
      <c r="AD158" s="14">
        <v>30.698788</v>
      </c>
      <c r="AE158" s="14">
        <v>-99.324719000000002</v>
      </c>
      <c r="AF158" s="14" t="str">
        <f t="shared" si="16"/>
        <v>30.698788, -99.324719</v>
      </c>
      <c r="AG158" s="14">
        <v>1</v>
      </c>
      <c r="AH158" s="14" t="s">
        <v>17</v>
      </c>
      <c r="AI158" s="30">
        <v>42370</v>
      </c>
      <c r="AJ158" s="14">
        <v>1</v>
      </c>
      <c r="AK158" s="14" t="s">
        <v>1501</v>
      </c>
      <c r="AL158" s="14" t="s">
        <v>737</v>
      </c>
      <c r="AM158" s="14" t="s">
        <v>26</v>
      </c>
      <c r="AN158" s="16" t="s">
        <v>738</v>
      </c>
      <c r="AO158" s="14" t="s">
        <v>28</v>
      </c>
    </row>
    <row r="159" spans="1:41" x14ac:dyDescent="0.25">
      <c r="A159" s="14">
        <v>154</v>
      </c>
      <c r="B159" s="14" t="s">
        <v>739</v>
      </c>
      <c r="C159" s="14" t="s">
        <v>740</v>
      </c>
      <c r="D159" s="14">
        <v>1</v>
      </c>
      <c r="E159" s="14" t="s">
        <v>725</v>
      </c>
      <c r="F159" s="14">
        <v>30</v>
      </c>
      <c r="G159" s="14">
        <v>39</v>
      </c>
      <c r="H159" s="14">
        <v>99</v>
      </c>
      <c r="I159" s="16">
        <v>19</v>
      </c>
      <c r="J159" s="4">
        <f t="shared" si="13"/>
        <v>30.65</v>
      </c>
      <c r="K159" s="5">
        <f t="shared" si="14"/>
        <v>-99.316666666666663</v>
      </c>
      <c r="L159" s="12" t="str">
        <f t="shared" si="15"/>
        <v>30.65, -99.3166666666667</v>
      </c>
      <c r="M159" s="16">
        <v>2</v>
      </c>
      <c r="N159" s="18" t="s">
        <v>31</v>
      </c>
      <c r="O159" s="28">
        <v>22666</v>
      </c>
      <c r="P159" s="16" t="s">
        <v>16</v>
      </c>
      <c r="Q159" s="16">
        <v>2</v>
      </c>
      <c r="R159" s="18" t="s">
        <v>31</v>
      </c>
      <c r="S159" s="28">
        <v>22666</v>
      </c>
      <c r="T159" s="16" t="s">
        <v>16</v>
      </c>
      <c r="U159" s="14" t="s">
        <v>17</v>
      </c>
      <c r="V159" s="14" t="s">
        <v>18</v>
      </c>
      <c r="W159" s="14" t="s">
        <v>1405</v>
      </c>
      <c r="X159" s="14" t="s">
        <v>21</v>
      </c>
      <c r="Y159" s="14" t="s">
        <v>23</v>
      </c>
      <c r="Z159" s="14" t="s">
        <v>735</v>
      </c>
      <c r="AA159" s="14" t="s">
        <v>23</v>
      </c>
      <c r="AB159" s="14" t="s">
        <v>20</v>
      </c>
      <c r="AC159" s="14" t="s">
        <v>1443</v>
      </c>
      <c r="AD159" s="14">
        <v>30.613453</v>
      </c>
      <c r="AE159" s="14">
        <v>-99.365324000000001</v>
      </c>
      <c r="AF159" s="14" t="str">
        <f t="shared" si="16"/>
        <v>30.613453, -99.365324</v>
      </c>
      <c r="AG159" s="14">
        <v>1</v>
      </c>
      <c r="AH159" s="14" t="s">
        <v>17</v>
      </c>
      <c r="AI159" s="30">
        <v>42370</v>
      </c>
      <c r="AJ159" s="14">
        <v>1</v>
      </c>
      <c r="AK159" s="14" t="s">
        <v>1473</v>
      </c>
      <c r="AL159" s="14" t="s">
        <v>1570</v>
      </c>
      <c r="AM159" s="14" t="s">
        <v>131</v>
      </c>
      <c r="AN159" s="16" t="s">
        <v>741</v>
      </c>
      <c r="AO159" s="14" t="s">
        <v>37</v>
      </c>
    </row>
    <row r="160" spans="1:41" x14ac:dyDescent="0.25">
      <c r="A160" s="14">
        <v>155</v>
      </c>
      <c r="B160" s="14" t="s">
        <v>742</v>
      </c>
      <c r="C160" s="14" t="s">
        <v>743</v>
      </c>
      <c r="D160" s="14">
        <v>1</v>
      </c>
      <c r="E160" s="14" t="s">
        <v>725</v>
      </c>
      <c r="F160" s="14">
        <v>30</v>
      </c>
      <c r="G160" s="14">
        <v>31</v>
      </c>
      <c r="H160" s="14">
        <v>99</v>
      </c>
      <c r="I160" s="16">
        <v>8</v>
      </c>
      <c r="J160" s="4">
        <f t="shared" si="13"/>
        <v>30.516666666666666</v>
      </c>
      <c r="K160" s="5">
        <f t="shared" si="14"/>
        <v>-99.13333333333334</v>
      </c>
      <c r="L160" s="12" t="str">
        <f t="shared" si="15"/>
        <v>30.5166666666667, -99.1333333333333</v>
      </c>
      <c r="M160" s="16">
        <v>30</v>
      </c>
      <c r="N160" s="18" t="s">
        <v>14</v>
      </c>
      <c r="O160" s="16">
        <v>1940</v>
      </c>
      <c r="P160" s="16" t="s">
        <v>16</v>
      </c>
      <c r="Q160" s="16">
        <v>30</v>
      </c>
      <c r="R160" s="18" t="s">
        <v>14</v>
      </c>
      <c r="S160" s="16">
        <v>1940</v>
      </c>
      <c r="T160" s="16" t="s">
        <v>16</v>
      </c>
      <c r="U160" s="14" t="s">
        <v>17</v>
      </c>
      <c r="V160" s="14" t="s">
        <v>18</v>
      </c>
      <c r="W160" s="14" t="s">
        <v>1405</v>
      </c>
      <c r="X160" s="14" t="s">
        <v>21</v>
      </c>
      <c r="Y160" s="14" t="s">
        <v>23</v>
      </c>
      <c r="Z160" s="14" t="s">
        <v>23</v>
      </c>
      <c r="AA160" s="14" t="s">
        <v>23</v>
      </c>
      <c r="AB160" s="14" t="s">
        <v>20</v>
      </c>
      <c r="AC160" s="14" t="s">
        <v>1443</v>
      </c>
      <c r="AD160" s="14">
        <v>30.516120999999998</v>
      </c>
      <c r="AE160" s="14">
        <v>-99.130403999999999</v>
      </c>
      <c r="AF160" s="14" t="str">
        <f t="shared" si="16"/>
        <v>30.516121, -99.130404</v>
      </c>
      <c r="AG160" s="14">
        <v>0.9</v>
      </c>
      <c r="AH160" s="14" t="s">
        <v>50</v>
      </c>
      <c r="AI160" s="30">
        <v>43770</v>
      </c>
      <c r="AJ160" s="14">
        <v>1</v>
      </c>
      <c r="AK160" s="14" t="s">
        <v>1473</v>
      </c>
      <c r="AL160" s="14" t="s">
        <v>744</v>
      </c>
      <c r="AM160" s="14" t="s">
        <v>131</v>
      </c>
      <c r="AN160" s="16" t="s">
        <v>745</v>
      </c>
      <c r="AO160" s="14" t="s">
        <v>1598</v>
      </c>
    </row>
    <row r="161" spans="1:41" x14ac:dyDescent="0.25">
      <c r="A161" s="14">
        <v>156</v>
      </c>
      <c r="B161" s="14" t="s">
        <v>746</v>
      </c>
      <c r="C161" s="14" t="s">
        <v>747</v>
      </c>
      <c r="D161" s="14">
        <v>1</v>
      </c>
      <c r="E161" s="14" t="s">
        <v>748</v>
      </c>
      <c r="F161" s="14">
        <v>31</v>
      </c>
      <c r="G161" s="14">
        <v>9</v>
      </c>
      <c r="H161" s="14">
        <v>99</v>
      </c>
      <c r="I161" s="16">
        <v>15</v>
      </c>
      <c r="J161" s="4">
        <f t="shared" si="13"/>
        <v>31.15</v>
      </c>
      <c r="K161" s="5">
        <f t="shared" si="14"/>
        <v>-99.25</v>
      </c>
      <c r="L161" s="12" t="str">
        <f t="shared" si="15"/>
        <v>31.15, -99.25</v>
      </c>
      <c r="M161" s="16">
        <v>0</v>
      </c>
      <c r="N161" s="18" t="s">
        <v>18</v>
      </c>
      <c r="O161" s="16">
        <v>1961</v>
      </c>
      <c r="P161" s="16" t="s">
        <v>16</v>
      </c>
      <c r="Q161" s="16">
        <v>0</v>
      </c>
      <c r="R161" s="29" t="s">
        <v>18</v>
      </c>
      <c r="S161" s="16">
        <v>1961</v>
      </c>
      <c r="T161" s="16" t="s">
        <v>16</v>
      </c>
      <c r="U161" s="14" t="s">
        <v>50</v>
      </c>
      <c r="V161" s="14" t="s">
        <v>18</v>
      </c>
      <c r="W161" s="14" t="s">
        <v>1405</v>
      </c>
      <c r="X161" s="14" t="s">
        <v>20</v>
      </c>
      <c r="Y161" s="14" t="s">
        <v>20</v>
      </c>
      <c r="Z161" s="14" t="s">
        <v>749</v>
      </c>
      <c r="AA161" s="14" t="s">
        <v>23</v>
      </c>
      <c r="AB161" s="14" t="s">
        <v>20</v>
      </c>
      <c r="AC161" s="14" t="s">
        <v>1443</v>
      </c>
      <c r="AD161" s="14">
        <v>31.173572</v>
      </c>
      <c r="AE161" s="14">
        <v>-99.226169999999996</v>
      </c>
      <c r="AF161" s="14" t="str">
        <f t="shared" si="16"/>
        <v>31.173572, -99.22617</v>
      </c>
      <c r="AG161" s="14">
        <v>1</v>
      </c>
      <c r="AH161" s="14" t="s">
        <v>17</v>
      </c>
      <c r="AI161" s="30">
        <v>43466</v>
      </c>
      <c r="AJ161" s="14">
        <v>1</v>
      </c>
      <c r="AK161" s="14" t="s">
        <v>1473</v>
      </c>
      <c r="AL161" s="14" t="s">
        <v>750</v>
      </c>
      <c r="AM161" s="14" t="s">
        <v>131</v>
      </c>
      <c r="AN161" s="16" t="s">
        <v>751</v>
      </c>
      <c r="AO161" s="14" t="s">
        <v>37</v>
      </c>
    </row>
    <row r="162" spans="1:41" x14ac:dyDescent="0.25">
      <c r="A162" s="14">
        <v>157</v>
      </c>
      <c r="B162" s="14" t="s">
        <v>752</v>
      </c>
      <c r="C162" s="14" t="s">
        <v>753</v>
      </c>
      <c r="D162" s="14">
        <v>1</v>
      </c>
      <c r="E162" s="14" t="s">
        <v>754</v>
      </c>
      <c r="F162" s="14">
        <v>31</v>
      </c>
      <c r="G162" s="14">
        <v>34</v>
      </c>
      <c r="H162" s="14">
        <v>97</v>
      </c>
      <c r="I162" s="16">
        <v>8</v>
      </c>
      <c r="J162" s="4">
        <f t="shared" si="13"/>
        <v>31.566666666666666</v>
      </c>
      <c r="K162" s="5">
        <f t="shared" si="14"/>
        <v>-97.13333333333334</v>
      </c>
      <c r="L162" s="12" t="str">
        <f t="shared" si="15"/>
        <v>31.5666666666667, -97.1333333333333</v>
      </c>
      <c r="M162" s="16">
        <v>0</v>
      </c>
      <c r="N162" s="18" t="s">
        <v>18</v>
      </c>
      <c r="O162" s="16">
        <v>1964</v>
      </c>
      <c r="P162" s="16" t="s">
        <v>16</v>
      </c>
      <c r="Q162" s="16">
        <v>0</v>
      </c>
      <c r="R162" s="29" t="s">
        <v>18</v>
      </c>
      <c r="S162" s="16">
        <v>1964</v>
      </c>
      <c r="T162" s="16" t="s">
        <v>16</v>
      </c>
      <c r="U162" s="14" t="s">
        <v>50</v>
      </c>
      <c r="V162" s="14" t="s">
        <v>18</v>
      </c>
      <c r="W162" s="14" t="s">
        <v>1405</v>
      </c>
      <c r="X162" s="14" t="s">
        <v>21</v>
      </c>
      <c r="Y162" s="14" t="s">
        <v>23</v>
      </c>
      <c r="Z162" s="14" t="s">
        <v>23</v>
      </c>
      <c r="AA162" s="14" t="s">
        <v>23</v>
      </c>
      <c r="AB162" s="14" t="s">
        <v>21</v>
      </c>
      <c r="AC162" s="14" t="s">
        <v>755</v>
      </c>
      <c r="AD162" s="14">
        <v>31.560222</v>
      </c>
      <c r="AE162" s="14">
        <v>-97.126759000000007</v>
      </c>
      <c r="AF162" s="14" t="str">
        <f t="shared" si="16"/>
        <v>31.560222, -97.126759</v>
      </c>
      <c r="AG162" s="14">
        <v>1</v>
      </c>
      <c r="AH162" s="14" t="s">
        <v>17</v>
      </c>
      <c r="AI162" s="30">
        <v>43739</v>
      </c>
      <c r="AJ162" s="14">
        <v>1</v>
      </c>
      <c r="AK162" s="14" t="s">
        <v>1502</v>
      </c>
      <c r="AL162" s="14" t="s">
        <v>1571</v>
      </c>
      <c r="AM162" s="14" t="s">
        <v>141</v>
      </c>
      <c r="AN162" s="16" t="s">
        <v>756</v>
      </c>
      <c r="AO162" s="14" t="s">
        <v>28</v>
      </c>
    </row>
    <row r="163" spans="1:41" x14ac:dyDescent="0.25">
      <c r="A163" s="14">
        <v>158</v>
      </c>
      <c r="B163" s="14" t="s">
        <v>757</v>
      </c>
      <c r="C163" s="14" t="s">
        <v>758</v>
      </c>
      <c r="D163" s="14">
        <v>1</v>
      </c>
      <c r="E163" s="14" t="s">
        <v>759</v>
      </c>
      <c r="F163" s="14">
        <v>29</v>
      </c>
      <c r="G163" s="14">
        <v>30</v>
      </c>
      <c r="H163" s="14">
        <v>98</v>
      </c>
      <c r="I163" s="16">
        <v>54</v>
      </c>
      <c r="J163" s="4">
        <f t="shared" si="13"/>
        <v>29.5</v>
      </c>
      <c r="K163" s="5">
        <f t="shared" si="14"/>
        <v>-98.9</v>
      </c>
      <c r="L163" s="12" t="str">
        <f t="shared" si="15"/>
        <v>29.5, -98.9</v>
      </c>
      <c r="M163" s="16">
        <v>20</v>
      </c>
      <c r="N163" s="18" t="s">
        <v>31</v>
      </c>
      <c r="O163" s="16">
        <v>1969</v>
      </c>
      <c r="P163" s="16" t="s">
        <v>16</v>
      </c>
      <c r="Q163" s="16">
        <v>50</v>
      </c>
      <c r="R163" s="18" t="s">
        <v>31</v>
      </c>
      <c r="S163" s="16">
        <v>1921</v>
      </c>
      <c r="T163" s="16" t="s">
        <v>16</v>
      </c>
      <c r="U163" s="14" t="s">
        <v>17</v>
      </c>
      <c r="V163" s="14" t="s">
        <v>18</v>
      </c>
      <c r="W163" s="14" t="s">
        <v>1405</v>
      </c>
      <c r="X163" s="14" t="s">
        <v>21</v>
      </c>
      <c r="Y163" s="14" t="s">
        <v>23</v>
      </c>
      <c r="Z163" s="14" t="s">
        <v>23</v>
      </c>
      <c r="AA163" s="14" t="s">
        <v>23</v>
      </c>
      <c r="AB163" s="14" t="s">
        <v>20</v>
      </c>
      <c r="AC163" s="14" t="s">
        <v>24</v>
      </c>
      <c r="AD163" s="14">
        <v>29.504124999999998</v>
      </c>
      <c r="AE163" s="14">
        <v>-98.902437000000006</v>
      </c>
      <c r="AF163" s="14" t="str">
        <f t="shared" si="16"/>
        <v>29.504125, -98.902437</v>
      </c>
      <c r="AG163" s="14">
        <v>1</v>
      </c>
      <c r="AH163" s="14" t="s">
        <v>17</v>
      </c>
      <c r="AI163" s="30">
        <v>43739</v>
      </c>
      <c r="AJ163" s="14">
        <v>1</v>
      </c>
      <c r="AK163" s="14" t="s">
        <v>1502</v>
      </c>
      <c r="AL163" s="14" t="s">
        <v>1572</v>
      </c>
      <c r="AM163" s="14" t="s">
        <v>760</v>
      </c>
      <c r="AN163" s="16" t="s">
        <v>761</v>
      </c>
      <c r="AO163" s="14" t="s">
        <v>28</v>
      </c>
    </row>
    <row r="164" spans="1:41" x14ac:dyDescent="0.25">
      <c r="A164" s="14">
        <v>159</v>
      </c>
      <c r="B164" s="14" t="s">
        <v>762</v>
      </c>
      <c r="C164" s="14" t="s">
        <v>763</v>
      </c>
      <c r="D164" s="14">
        <v>1</v>
      </c>
      <c r="E164" s="14" t="s">
        <v>764</v>
      </c>
      <c r="F164" s="14">
        <v>30</v>
      </c>
      <c r="G164" s="14">
        <v>56</v>
      </c>
      <c r="H164" s="14">
        <v>99</v>
      </c>
      <c r="I164" s="16">
        <v>53</v>
      </c>
      <c r="J164" s="4">
        <f t="shared" si="13"/>
        <v>30.933333333333334</v>
      </c>
      <c r="K164" s="5">
        <f t="shared" si="14"/>
        <v>-99.88333333333334</v>
      </c>
      <c r="L164" s="12" t="str">
        <f t="shared" si="15"/>
        <v>30.9333333333333, -99.8833333333333</v>
      </c>
      <c r="M164" s="16">
        <v>7.3</v>
      </c>
      <c r="N164" s="18" t="s">
        <v>31</v>
      </c>
      <c r="O164" s="16">
        <v>1956</v>
      </c>
      <c r="P164" s="16" t="s">
        <v>16</v>
      </c>
      <c r="Q164" s="16">
        <v>25</v>
      </c>
      <c r="R164" s="18" t="s">
        <v>31</v>
      </c>
      <c r="S164" s="16">
        <v>1942</v>
      </c>
      <c r="T164" s="16" t="s">
        <v>16</v>
      </c>
      <c r="U164" s="14" t="s">
        <v>17</v>
      </c>
      <c r="V164" s="14" t="s">
        <v>18</v>
      </c>
      <c r="W164" s="14" t="s">
        <v>1405</v>
      </c>
      <c r="X164" s="14" t="s">
        <v>20</v>
      </c>
      <c r="Y164" s="14" t="s">
        <v>21</v>
      </c>
      <c r="Z164" s="14" t="s">
        <v>765</v>
      </c>
      <c r="AA164" s="14" t="s">
        <v>23</v>
      </c>
      <c r="AB164" s="14" t="s">
        <v>20</v>
      </c>
      <c r="AC164" s="14" t="s">
        <v>24</v>
      </c>
      <c r="AD164" s="14">
        <v>30.907087000000001</v>
      </c>
      <c r="AE164" s="14">
        <v>-99.960913000000005</v>
      </c>
      <c r="AF164" s="14" t="str">
        <f t="shared" si="16"/>
        <v>30.907087, -99.960913</v>
      </c>
      <c r="AG164" s="14">
        <v>1</v>
      </c>
      <c r="AH164" s="14" t="s">
        <v>17</v>
      </c>
      <c r="AI164" s="30">
        <v>42370</v>
      </c>
      <c r="AJ164" s="14">
        <v>1</v>
      </c>
      <c r="AK164" s="14" t="s">
        <v>1502</v>
      </c>
      <c r="AL164" s="14" t="s">
        <v>1573</v>
      </c>
      <c r="AM164" s="14" t="s">
        <v>26</v>
      </c>
      <c r="AN164" s="16" t="s">
        <v>766</v>
      </c>
      <c r="AO164" s="14" t="s">
        <v>28</v>
      </c>
    </row>
    <row r="165" spans="1:41" x14ac:dyDescent="0.25">
      <c r="A165" s="14">
        <v>160</v>
      </c>
      <c r="B165" s="14" t="s">
        <v>767</v>
      </c>
      <c r="C165" s="14" t="s">
        <v>768</v>
      </c>
      <c r="D165" s="14">
        <v>1</v>
      </c>
      <c r="E165" s="14" t="s">
        <v>764</v>
      </c>
      <c r="F165" s="14">
        <v>30</v>
      </c>
      <c r="G165" s="14">
        <v>47</v>
      </c>
      <c r="H165" s="14">
        <v>99</v>
      </c>
      <c r="I165" s="16">
        <v>46</v>
      </c>
      <c r="J165" s="4">
        <f t="shared" si="13"/>
        <v>30.783333333333335</v>
      </c>
      <c r="K165" s="5">
        <f t="shared" si="14"/>
        <v>-99.766666666666666</v>
      </c>
      <c r="L165" s="12" t="str">
        <f t="shared" si="15"/>
        <v>30.7833333333333, -99.7666666666667</v>
      </c>
      <c r="M165" s="16">
        <v>0</v>
      </c>
      <c r="N165" s="18" t="s">
        <v>18</v>
      </c>
      <c r="O165" s="16">
        <v>1965</v>
      </c>
      <c r="P165" s="16" t="s">
        <v>16</v>
      </c>
      <c r="Q165" s="16">
        <v>0</v>
      </c>
      <c r="R165" s="29" t="s">
        <v>18</v>
      </c>
      <c r="S165" s="16">
        <v>1965</v>
      </c>
      <c r="T165" s="16" t="s">
        <v>16</v>
      </c>
      <c r="U165" s="14" t="s">
        <v>50</v>
      </c>
      <c r="V165" s="14" t="s">
        <v>18</v>
      </c>
      <c r="W165" s="14" t="s">
        <v>1405</v>
      </c>
      <c r="X165" s="14" t="s">
        <v>20</v>
      </c>
      <c r="Y165" s="14" t="s">
        <v>21</v>
      </c>
      <c r="Z165" s="14" t="s">
        <v>629</v>
      </c>
      <c r="AA165" s="14" t="s">
        <v>23</v>
      </c>
      <c r="AB165" s="14" t="s">
        <v>20</v>
      </c>
      <c r="AC165" s="14" t="s">
        <v>24</v>
      </c>
      <c r="AD165" s="14">
        <v>30.83832</v>
      </c>
      <c r="AE165" s="14">
        <v>-99.702603999999994</v>
      </c>
      <c r="AF165" s="14" t="str">
        <f t="shared" si="16"/>
        <v>30.83832, -99.702604</v>
      </c>
      <c r="AG165" s="14">
        <v>1</v>
      </c>
      <c r="AH165" s="14" t="s">
        <v>17</v>
      </c>
      <c r="AI165" s="30">
        <v>42370</v>
      </c>
      <c r="AJ165" s="14">
        <v>1</v>
      </c>
      <c r="AK165" s="14" t="s">
        <v>1502</v>
      </c>
      <c r="AL165" s="14" t="s">
        <v>769</v>
      </c>
      <c r="AM165" s="14" t="s">
        <v>26</v>
      </c>
      <c r="AN165" s="16" t="s">
        <v>770</v>
      </c>
      <c r="AO165" s="14" t="s">
        <v>37</v>
      </c>
    </row>
    <row r="166" spans="1:41" x14ac:dyDescent="0.25">
      <c r="A166" s="14">
        <v>161</v>
      </c>
      <c r="B166" s="14" t="s">
        <v>771</v>
      </c>
      <c r="C166" s="14" t="s">
        <v>599</v>
      </c>
      <c r="D166" s="14">
        <v>1</v>
      </c>
      <c r="E166" s="14" t="s">
        <v>772</v>
      </c>
      <c r="F166" s="14">
        <v>30</v>
      </c>
      <c r="G166" s="14">
        <v>53</v>
      </c>
      <c r="H166" s="14">
        <v>96</v>
      </c>
      <c r="I166" s="16">
        <v>57</v>
      </c>
      <c r="J166" s="4">
        <f t="shared" ref="J166:J171" si="17">F166+G166/60</f>
        <v>30.883333333333333</v>
      </c>
      <c r="K166" s="5">
        <f t="shared" ref="K166:K171" si="18">-1*(H166+I166/60)</f>
        <v>-96.95</v>
      </c>
      <c r="L166" s="12" t="str">
        <f t="shared" si="15"/>
        <v>30.8833333333333, -96.95</v>
      </c>
      <c r="M166" s="16">
        <v>0.1</v>
      </c>
      <c r="N166" s="18" t="s">
        <v>31</v>
      </c>
      <c r="O166" s="32">
        <v>26085</v>
      </c>
      <c r="P166" s="16" t="s">
        <v>16</v>
      </c>
      <c r="Q166" s="16">
        <v>0.1</v>
      </c>
      <c r="R166" s="18" t="s">
        <v>31</v>
      </c>
      <c r="S166" s="32">
        <v>26085</v>
      </c>
      <c r="T166" s="16" t="s">
        <v>16</v>
      </c>
      <c r="U166" s="14" t="s">
        <v>17</v>
      </c>
      <c r="V166" s="14" t="s">
        <v>18</v>
      </c>
      <c r="W166" s="14" t="s">
        <v>1405</v>
      </c>
      <c r="X166" s="14" t="s">
        <v>20</v>
      </c>
      <c r="Y166" s="14" t="s">
        <v>21</v>
      </c>
      <c r="Z166" s="14" t="s">
        <v>773</v>
      </c>
      <c r="AA166" s="14" t="s">
        <v>23</v>
      </c>
      <c r="AB166" s="14" t="s">
        <v>20</v>
      </c>
      <c r="AC166" s="14" t="s">
        <v>1443</v>
      </c>
      <c r="AD166" s="14">
        <v>30.888121000000002</v>
      </c>
      <c r="AE166" s="14">
        <v>-96.953224000000006</v>
      </c>
      <c r="AF166" s="14" t="str">
        <f t="shared" si="16"/>
        <v>30.888121, -96.953224</v>
      </c>
      <c r="AG166" s="14">
        <v>1</v>
      </c>
      <c r="AH166" s="14" t="s">
        <v>50</v>
      </c>
      <c r="AI166" s="30">
        <v>43101</v>
      </c>
      <c r="AJ166" s="14">
        <v>0.9</v>
      </c>
      <c r="AK166" s="14" t="s">
        <v>1502</v>
      </c>
      <c r="AL166" s="14" t="s">
        <v>1574</v>
      </c>
      <c r="AM166" s="14" t="s">
        <v>26</v>
      </c>
      <c r="AN166" s="16" t="s">
        <v>774</v>
      </c>
      <c r="AO166" s="14" t="s">
        <v>37</v>
      </c>
    </row>
    <row r="167" spans="1:41" x14ac:dyDescent="0.25">
      <c r="A167" s="14">
        <v>162</v>
      </c>
      <c r="B167" s="14" t="s">
        <v>775</v>
      </c>
      <c r="C167" s="14" t="s">
        <v>776</v>
      </c>
      <c r="D167" s="14">
        <v>1</v>
      </c>
      <c r="E167" s="14" t="s">
        <v>772</v>
      </c>
      <c r="F167" s="14">
        <v>30</v>
      </c>
      <c r="G167" s="14">
        <v>46</v>
      </c>
      <c r="H167" s="14">
        <v>97</v>
      </c>
      <c r="I167" s="16">
        <v>11</v>
      </c>
      <c r="J167" s="4">
        <f t="shared" si="17"/>
        <v>30.766666666666666</v>
      </c>
      <c r="K167" s="5">
        <f t="shared" si="18"/>
        <v>-97.183333333333337</v>
      </c>
      <c r="L167" s="12" t="str">
        <f t="shared" si="15"/>
        <v>30.7666666666667, -97.1833333333333</v>
      </c>
      <c r="M167" s="16">
        <v>0</v>
      </c>
      <c r="N167" s="18" t="s">
        <v>18</v>
      </c>
      <c r="O167" s="16">
        <v>1971</v>
      </c>
      <c r="P167" s="16" t="s">
        <v>16</v>
      </c>
      <c r="Q167" s="16">
        <v>5</v>
      </c>
      <c r="R167" s="18" t="s">
        <v>14</v>
      </c>
      <c r="S167" s="28">
        <v>13228</v>
      </c>
      <c r="T167" s="16" t="s">
        <v>16</v>
      </c>
      <c r="U167" s="14" t="s">
        <v>50</v>
      </c>
      <c r="V167" s="14" t="s">
        <v>18</v>
      </c>
      <c r="W167" s="14" t="s">
        <v>1405</v>
      </c>
      <c r="X167" s="14" t="s">
        <v>21</v>
      </c>
      <c r="Y167" s="14" t="s">
        <v>23</v>
      </c>
      <c r="Z167" s="14" t="s">
        <v>23</v>
      </c>
      <c r="AA167" s="14" t="s">
        <v>23</v>
      </c>
      <c r="AB167" s="14" t="s">
        <v>20</v>
      </c>
      <c r="AC167" s="14" t="s">
        <v>1443</v>
      </c>
      <c r="AD167" s="14">
        <v>30.758261000000001</v>
      </c>
      <c r="AE167" s="14">
        <v>-97.171385999999998</v>
      </c>
      <c r="AF167" s="14" t="str">
        <f t="shared" si="16"/>
        <v>30.758261, -97.171386</v>
      </c>
      <c r="AG167" s="14">
        <v>0.9</v>
      </c>
      <c r="AH167" s="14" t="s">
        <v>17</v>
      </c>
      <c r="AI167" s="30">
        <v>43101</v>
      </c>
      <c r="AJ167" s="14">
        <v>1</v>
      </c>
      <c r="AK167" s="14" t="s">
        <v>1503</v>
      </c>
      <c r="AL167" s="14" t="s">
        <v>777</v>
      </c>
      <c r="AM167" s="14" t="s">
        <v>26</v>
      </c>
      <c r="AN167" s="16" t="s">
        <v>778</v>
      </c>
      <c r="AO167" s="14" t="s">
        <v>28</v>
      </c>
    </row>
    <row r="168" spans="1:41" x14ac:dyDescent="0.25">
      <c r="A168" s="14">
        <v>163</v>
      </c>
      <c r="B168" s="14" t="s">
        <v>779</v>
      </c>
      <c r="C168" s="14" t="s">
        <v>531</v>
      </c>
      <c r="D168" s="14">
        <v>1</v>
      </c>
      <c r="E168" s="14" t="s">
        <v>780</v>
      </c>
      <c r="F168" s="14">
        <v>33</v>
      </c>
      <c r="G168" s="14">
        <v>44</v>
      </c>
      <c r="H168" s="14">
        <v>97</v>
      </c>
      <c r="I168" s="16">
        <v>47</v>
      </c>
      <c r="J168" s="4">
        <f t="shared" si="17"/>
        <v>33.733333333333334</v>
      </c>
      <c r="K168" s="5">
        <f t="shared" si="18"/>
        <v>-97.783333333333331</v>
      </c>
      <c r="L168" s="12" t="str">
        <f t="shared" si="15"/>
        <v>33.7333333333333, -97.7833333333333</v>
      </c>
      <c r="M168" s="16">
        <v>0</v>
      </c>
      <c r="N168" s="18" t="s">
        <v>18</v>
      </c>
      <c r="O168" s="16">
        <v>1967</v>
      </c>
      <c r="P168" s="16" t="s">
        <v>16</v>
      </c>
      <c r="Q168" s="16" t="s">
        <v>104</v>
      </c>
      <c r="R168" s="29" t="s">
        <v>18</v>
      </c>
      <c r="S168" s="16">
        <v>1857</v>
      </c>
      <c r="T168" s="16" t="s">
        <v>16</v>
      </c>
      <c r="U168" s="14" t="s">
        <v>50</v>
      </c>
      <c r="V168" s="14" t="s">
        <v>17</v>
      </c>
      <c r="W168" s="14" t="s">
        <v>1386</v>
      </c>
      <c r="X168" s="14" t="s">
        <v>21</v>
      </c>
      <c r="Y168" s="14" t="s">
        <v>23</v>
      </c>
      <c r="Z168" s="14" t="s">
        <v>23</v>
      </c>
      <c r="AA168" s="14" t="s">
        <v>23</v>
      </c>
      <c r="AB168" s="14" t="s">
        <v>20</v>
      </c>
      <c r="AC168" s="14" t="s">
        <v>1443</v>
      </c>
      <c r="AD168" s="14">
        <v>33.724249</v>
      </c>
      <c r="AE168" s="14">
        <v>-97.783112000000003</v>
      </c>
      <c r="AF168" s="14" t="str">
        <f t="shared" si="16"/>
        <v>33.724249, -97.783112</v>
      </c>
      <c r="AG168" s="14">
        <v>0.9</v>
      </c>
      <c r="AH168" s="14" t="s">
        <v>50</v>
      </c>
      <c r="AI168" s="30">
        <v>43525</v>
      </c>
      <c r="AJ168" s="14">
        <v>0.9</v>
      </c>
      <c r="AK168" s="14" t="s">
        <v>1502</v>
      </c>
      <c r="AL168" s="14" t="s">
        <v>1575</v>
      </c>
      <c r="AM168" s="14" t="s">
        <v>26</v>
      </c>
      <c r="AN168" s="16" t="s">
        <v>781</v>
      </c>
      <c r="AO168" s="14" t="s">
        <v>37</v>
      </c>
    </row>
    <row r="169" spans="1:41" x14ac:dyDescent="0.25">
      <c r="A169" s="14">
        <v>164</v>
      </c>
      <c r="B169" s="14" t="s">
        <v>782</v>
      </c>
      <c r="C169" s="14" t="s">
        <v>783</v>
      </c>
      <c r="D169" s="14">
        <v>1</v>
      </c>
      <c r="E169" s="14" t="s">
        <v>784</v>
      </c>
      <c r="F169" s="14">
        <v>33</v>
      </c>
      <c r="G169" s="14">
        <v>51</v>
      </c>
      <c r="H169" s="14">
        <v>100</v>
      </c>
      <c r="I169" s="16">
        <v>51</v>
      </c>
      <c r="J169" s="4">
        <f t="shared" si="17"/>
        <v>33.85</v>
      </c>
      <c r="K169" s="5">
        <f t="shared" si="18"/>
        <v>-100.85</v>
      </c>
      <c r="L169" s="12" t="str">
        <f t="shared" si="15"/>
        <v>33.85, -100.85</v>
      </c>
      <c r="M169" s="16">
        <v>1.3</v>
      </c>
      <c r="N169" s="18" t="s">
        <v>31</v>
      </c>
      <c r="O169" s="16">
        <v>1973</v>
      </c>
      <c r="P169" s="16" t="s">
        <v>16</v>
      </c>
      <c r="Q169" s="16">
        <v>2.5</v>
      </c>
      <c r="R169" s="18" t="s">
        <v>31</v>
      </c>
      <c r="S169" s="16">
        <v>1946</v>
      </c>
      <c r="T169" s="16" t="s">
        <v>16</v>
      </c>
      <c r="U169" s="14" t="s">
        <v>17</v>
      </c>
      <c r="V169" s="14" t="s">
        <v>17</v>
      </c>
      <c r="W169" s="14" t="s">
        <v>23</v>
      </c>
      <c r="X169" s="14" t="s">
        <v>20</v>
      </c>
      <c r="Y169" s="14" t="s">
        <v>20</v>
      </c>
      <c r="Z169" s="14" t="s">
        <v>785</v>
      </c>
      <c r="AA169" s="14" t="s">
        <v>23</v>
      </c>
      <c r="AB169" s="14" t="s">
        <v>20</v>
      </c>
      <c r="AC169" s="14" t="s">
        <v>149</v>
      </c>
      <c r="AD169" s="14">
        <v>33.852868999999998</v>
      </c>
      <c r="AE169" s="14">
        <v>-100.865184</v>
      </c>
      <c r="AF169" s="14" t="str">
        <f t="shared" si="16"/>
        <v>33.852869, -100.865184</v>
      </c>
      <c r="AG169" s="14">
        <v>1</v>
      </c>
      <c r="AH169" s="14" t="s">
        <v>17</v>
      </c>
      <c r="AI169" s="30">
        <v>43525</v>
      </c>
      <c r="AJ169" s="14">
        <v>1</v>
      </c>
      <c r="AK169" s="14" t="s">
        <v>1502</v>
      </c>
      <c r="AL169" s="14" t="s">
        <v>786</v>
      </c>
      <c r="AM169" s="14" t="s">
        <v>26</v>
      </c>
      <c r="AN169" s="16" t="s">
        <v>787</v>
      </c>
      <c r="AO169" s="14" t="s">
        <v>37</v>
      </c>
    </row>
    <row r="170" spans="1:41" x14ac:dyDescent="0.25">
      <c r="A170" s="14">
        <v>165</v>
      </c>
      <c r="B170" s="14" t="s">
        <v>788</v>
      </c>
      <c r="C170" s="14" t="s">
        <v>789</v>
      </c>
      <c r="D170" s="14">
        <v>1</v>
      </c>
      <c r="E170" s="14" t="s">
        <v>790</v>
      </c>
      <c r="F170" s="14">
        <v>31</v>
      </c>
      <c r="G170" s="14">
        <v>37</v>
      </c>
      <c r="H170" s="14">
        <v>94</v>
      </c>
      <c r="I170" s="16">
        <v>39</v>
      </c>
      <c r="J170" s="4">
        <f t="shared" si="17"/>
        <v>31.616666666666667</v>
      </c>
      <c r="K170" s="5">
        <f t="shared" si="18"/>
        <v>-94.65</v>
      </c>
      <c r="L170" s="12" t="str">
        <f t="shared" si="15"/>
        <v>31.6166666666667, -94.65</v>
      </c>
      <c r="M170" s="16">
        <v>0</v>
      </c>
      <c r="N170" s="18" t="s">
        <v>18</v>
      </c>
      <c r="O170" s="16">
        <v>1970</v>
      </c>
      <c r="P170" s="16" t="s">
        <v>16</v>
      </c>
      <c r="Q170" s="16">
        <v>0</v>
      </c>
      <c r="R170" s="29" t="s">
        <v>18</v>
      </c>
      <c r="S170" s="16">
        <v>1970</v>
      </c>
      <c r="T170" s="16" t="s">
        <v>16</v>
      </c>
      <c r="U170" s="14" t="s">
        <v>50</v>
      </c>
      <c r="V170" s="14" t="s">
        <v>17</v>
      </c>
      <c r="W170" s="14" t="s">
        <v>1387</v>
      </c>
      <c r="X170" s="14" t="s">
        <v>21</v>
      </c>
      <c r="Y170" s="14" t="s">
        <v>23</v>
      </c>
      <c r="Z170" s="14" t="s">
        <v>23</v>
      </c>
      <c r="AA170" s="14" t="s">
        <v>23</v>
      </c>
      <c r="AB170" s="14" t="s">
        <v>20</v>
      </c>
      <c r="AC170" s="14" t="s">
        <v>1443</v>
      </c>
      <c r="AD170" s="14">
        <v>31.607813</v>
      </c>
      <c r="AE170" s="14">
        <v>-94.657720999999995</v>
      </c>
      <c r="AF170" s="14" t="str">
        <f t="shared" si="16"/>
        <v>31.607813, -94.657721</v>
      </c>
      <c r="AG170" s="14">
        <v>1</v>
      </c>
      <c r="AH170" s="14" t="s">
        <v>17</v>
      </c>
      <c r="AI170" s="30">
        <v>43709</v>
      </c>
      <c r="AJ170" s="14">
        <v>0.8</v>
      </c>
      <c r="AK170" s="14" t="s">
        <v>1502</v>
      </c>
      <c r="AL170" s="14" t="s">
        <v>1576</v>
      </c>
      <c r="AM170" s="14" t="s">
        <v>141</v>
      </c>
      <c r="AN170" s="16" t="s">
        <v>791</v>
      </c>
      <c r="AO170" s="14" t="s">
        <v>28</v>
      </c>
    </row>
    <row r="171" spans="1:41" x14ac:dyDescent="0.25">
      <c r="A171" s="14">
        <v>166</v>
      </c>
      <c r="B171" s="14" t="s">
        <v>792</v>
      </c>
      <c r="C171" s="14" t="s">
        <v>793</v>
      </c>
      <c r="D171" s="14">
        <v>1</v>
      </c>
      <c r="E171" s="14" t="s">
        <v>790</v>
      </c>
      <c r="F171" s="14">
        <v>31</v>
      </c>
      <c r="G171" s="14">
        <v>49</v>
      </c>
      <c r="H171" s="14">
        <v>94</v>
      </c>
      <c r="I171" s="16">
        <v>30</v>
      </c>
      <c r="J171" s="4">
        <f t="shared" si="17"/>
        <v>31.816666666666666</v>
      </c>
      <c r="K171" s="5">
        <f t="shared" si="18"/>
        <v>-94.5</v>
      </c>
      <c r="L171" s="12" t="str">
        <f t="shared" si="15"/>
        <v>31.8166666666667, -94.5</v>
      </c>
      <c r="M171" s="16">
        <v>0</v>
      </c>
      <c r="N171" s="18" t="s">
        <v>18</v>
      </c>
      <c r="O171" s="16">
        <v>1970</v>
      </c>
      <c r="P171" s="16" t="s">
        <v>16</v>
      </c>
      <c r="Q171" s="16">
        <v>1</v>
      </c>
      <c r="R171" s="18" t="s">
        <v>14</v>
      </c>
      <c r="S171" s="32">
        <v>13424</v>
      </c>
      <c r="T171" s="16" t="s">
        <v>16</v>
      </c>
      <c r="U171" s="14" t="s">
        <v>50</v>
      </c>
      <c r="V171" s="14" t="s">
        <v>17</v>
      </c>
      <c r="W171" s="14" t="s">
        <v>1388</v>
      </c>
      <c r="X171" s="14" t="s">
        <v>21</v>
      </c>
      <c r="Y171" s="14" t="s">
        <v>23</v>
      </c>
      <c r="Z171" s="14" t="s">
        <v>23</v>
      </c>
      <c r="AA171" s="14" t="s">
        <v>23</v>
      </c>
      <c r="AB171" s="14" t="s">
        <v>20</v>
      </c>
      <c r="AC171" s="14" t="s">
        <v>1443</v>
      </c>
      <c r="AD171" s="14">
        <v>31.823377000000001</v>
      </c>
      <c r="AE171" s="14">
        <v>-94.493928999999994</v>
      </c>
      <c r="AF171" s="14" t="str">
        <f t="shared" si="16"/>
        <v>31.823377, -94.493929</v>
      </c>
      <c r="AG171" s="14">
        <v>1</v>
      </c>
      <c r="AH171" s="14" t="s">
        <v>17</v>
      </c>
      <c r="AI171" s="30">
        <v>43709</v>
      </c>
      <c r="AJ171" s="14">
        <v>1</v>
      </c>
      <c r="AK171" s="14" t="s">
        <v>1474</v>
      </c>
      <c r="AL171" s="14" t="s">
        <v>1577</v>
      </c>
      <c r="AM171" s="14" t="s">
        <v>95</v>
      </c>
      <c r="AN171" s="16" t="s">
        <v>794</v>
      </c>
      <c r="AO171" s="14" t="s">
        <v>28</v>
      </c>
    </row>
    <row r="172" spans="1:41" x14ac:dyDescent="0.25">
      <c r="B172" s="14" t="s">
        <v>795</v>
      </c>
      <c r="C172" s="14" t="s">
        <v>796</v>
      </c>
      <c r="D172" s="16" t="s">
        <v>795</v>
      </c>
      <c r="E172" s="14" t="s">
        <v>795</v>
      </c>
      <c r="F172" s="16" t="s">
        <v>795</v>
      </c>
      <c r="G172" s="16" t="s">
        <v>795</v>
      </c>
      <c r="H172" s="16" t="s">
        <v>795</v>
      </c>
      <c r="I172" s="16" t="s">
        <v>795</v>
      </c>
      <c r="J172" s="16" t="s">
        <v>795</v>
      </c>
      <c r="K172" s="16" t="s">
        <v>795</v>
      </c>
      <c r="L172" s="16" t="s">
        <v>795</v>
      </c>
      <c r="M172" s="16" t="s">
        <v>795</v>
      </c>
      <c r="N172" s="18" t="s">
        <v>795</v>
      </c>
      <c r="O172" s="16" t="s">
        <v>795</v>
      </c>
      <c r="P172" s="16" t="s">
        <v>16</v>
      </c>
      <c r="Q172" s="16" t="s">
        <v>23</v>
      </c>
      <c r="R172" s="18" t="s">
        <v>23</v>
      </c>
      <c r="S172" s="16" t="s">
        <v>23</v>
      </c>
      <c r="T172" s="16" t="s">
        <v>23</v>
      </c>
      <c r="U172" s="14" t="s">
        <v>797</v>
      </c>
      <c r="V172" s="14" t="s">
        <v>798</v>
      </c>
      <c r="W172" s="14" t="s">
        <v>23</v>
      </c>
      <c r="X172" s="14" t="s">
        <v>795</v>
      </c>
      <c r="Y172" s="14" t="s">
        <v>795</v>
      </c>
      <c r="Z172" s="14" t="s">
        <v>23</v>
      </c>
      <c r="AA172" s="14" t="s">
        <v>23</v>
      </c>
      <c r="AB172" s="14" t="s">
        <v>795</v>
      </c>
      <c r="AC172" s="14" t="s">
        <v>795</v>
      </c>
      <c r="AD172" s="14">
        <v>31.822555000000001</v>
      </c>
      <c r="AE172" s="14">
        <v>-94.492716999999999</v>
      </c>
      <c r="AF172" s="14" t="str">
        <f t="shared" si="16"/>
        <v>31.822555, -94.492717</v>
      </c>
      <c r="AG172" s="16" t="s">
        <v>799</v>
      </c>
      <c r="AH172" s="14" t="s">
        <v>798</v>
      </c>
      <c r="AI172" s="30">
        <v>43709</v>
      </c>
      <c r="AJ172" s="16" t="s">
        <v>799</v>
      </c>
      <c r="AK172" s="14" t="s">
        <v>1461</v>
      </c>
      <c r="AL172" s="14" t="s">
        <v>1577</v>
      </c>
      <c r="AM172" s="14" t="s">
        <v>1592</v>
      </c>
      <c r="AN172" s="16" t="s">
        <v>800</v>
      </c>
      <c r="AO172" s="14" t="s">
        <v>37</v>
      </c>
    </row>
    <row r="173" spans="1:41" x14ac:dyDescent="0.25">
      <c r="A173" s="14">
        <v>167</v>
      </c>
      <c r="B173" s="14" t="s">
        <v>801</v>
      </c>
      <c r="C173" s="14" t="s">
        <v>802</v>
      </c>
      <c r="D173" s="14">
        <v>1</v>
      </c>
      <c r="E173" s="14" t="s">
        <v>803</v>
      </c>
      <c r="F173" s="14">
        <v>35</v>
      </c>
      <c r="G173" s="14">
        <v>37</v>
      </c>
      <c r="H173" s="14">
        <v>103</v>
      </c>
      <c r="I173" s="16">
        <v>0</v>
      </c>
      <c r="J173" s="4">
        <f t="shared" ref="J173:J187" si="19">F173+G173/60</f>
        <v>35.616666666666667</v>
      </c>
      <c r="K173" s="5">
        <f t="shared" ref="K173:K187" si="20">-1*(H173+I173/60)</f>
        <v>-103</v>
      </c>
      <c r="L173" s="12" t="str">
        <f>J173&amp;", "&amp;K173</f>
        <v>35.6166666666667, -103</v>
      </c>
      <c r="M173" s="16">
        <v>18</v>
      </c>
      <c r="N173" s="18" t="s">
        <v>14</v>
      </c>
      <c r="O173" s="28">
        <v>26106</v>
      </c>
      <c r="P173" s="16" t="s">
        <v>16</v>
      </c>
      <c r="Q173" s="16">
        <v>18</v>
      </c>
      <c r="R173" s="18" t="s">
        <v>14</v>
      </c>
      <c r="S173" s="28">
        <v>26106</v>
      </c>
      <c r="T173" s="16" t="s">
        <v>16</v>
      </c>
      <c r="U173" s="14" t="s">
        <v>17</v>
      </c>
      <c r="V173" s="14" t="s">
        <v>17</v>
      </c>
      <c r="W173" s="14" t="s">
        <v>23</v>
      </c>
      <c r="X173" s="14" t="s">
        <v>21</v>
      </c>
      <c r="Y173" s="14" t="s">
        <v>23</v>
      </c>
      <c r="Z173" s="14" t="s">
        <v>23</v>
      </c>
      <c r="AA173" s="14" t="s">
        <v>23</v>
      </c>
      <c r="AB173" s="14" t="s">
        <v>21</v>
      </c>
      <c r="AC173" s="14" t="s">
        <v>23</v>
      </c>
      <c r="AD173" s="14">
        <v>35.618966999999998</v>
      </c>
      <c r="AE173" s="14">
        <v>-103.007063</v>
      </c>
      <c r="AF173" s="14" t="str">
        <f t="shared" si="16"/>
        <v>35.618967, -103.007063</v>
      </c>
      <c r="AG173" s="14">
        <v>1</v>
      </c>
      <c r="AH173" s="14" t="s">
        <v>17</v>
      </c>
      <c r="AI173" s="30">
        <v>43556</v>
      </c>
      <c r="AJ173" s="14">
        <v>1</v>
      </c>
      <c r="AK173" s="14" t="s">
        <v>1474</v>
      </c>
      <c r="AL173" s="14" t="s">
        <v>23</v>
      </c>
      <c r="AM173" s="14" t="s">
        <v>26</v>
      </c>
      <c r="AN173" s="16" t="s">
        <v>804</v>
      </c>
      <c r="AO173" s="14" t="s">
        <v>37</v>
      </c>
    </row>
    <row r="174" spans="1:41" x14ac:dyDescent="0.25">
      <c r="A174" s="14">
        <v>168</v>
      </c>
      <c r="B174" s="14" t="s">
        <v>805</v>
      </c>
      <c r="C174" s="14" t="s">
        <v>806</v>
      </c>
      <c r="D174" s="14">
        <v>1</v>
      </c>
      <c r="E174" s="14" t="s">
        <v>807</v>
      </c>
      <c r="F174" s="14">
        <v>32</v>
      </c>
      <c r="G174" s="14">
        <v>40</v>
      </c>
      <c r="H174" s="14">
        <v>97</v>
      </c>
      <c r="I174" s="16">
        <v>43</v>
      </c>
      <c r="J174" s="4">
        <f t="shared" si="19"/>
        <v>32.666666666666664</v>
      </c>
      <c r="K174" s="5">
        <f t="shared" si="20"/>
        <v>-97.716666666666669</v>
      </c>
      <c r="L174" s="12" t="str">
        <f t="shared" si="15"/>
        <v>32.6666666666667, -97.7166666666667</v>
      </c>
      <c r="M174" s="16">
        <v>0</v>
      </c>
      <c r="N174" s="18" t="s">
        <v>18</v>
      </c>
      <c r="O174" s="16">
        <v>1971</v>
      </c>
      <c r="P174" s="16" t="s">
        <v>16</v>
      </c>
      <c r="Q174" s="16">
        <v>0</v>
      </c>
      <c r="R174" s="29" t="s">
        <v>18</v>
      </c>
      <c r="S174" s="16">
        <v>1971</v>
      </c>
      <c r="T174" s="16" t="s">
        <v>16</v>
      </c>
      <c r="U174" s="14" t="s">
        <v>50</v>
      </c>
      <c r="V174" s="14" t="s">
        <v>17</v>
      </c>
      <c r="W174" s="14" t="s">
        <v>1389</v>
      </c>
      <c r="X174" s="14" t="s">
        <v>20</v>
      </c>
      <c r="Y174" s="14" t="s">
        <v>21</v>
      </c>
      <c r="Z174" s="14" t="s">
        <v>808</v>
      </c>
      <c r="AA174" s="14" t="s">
        <v>23</v>
      </c>
      <c r="AB174" s="14" t="s">
        <v>20</v>
      </c>
      <c r="AC174" s="14" t="s">
        <v>1443</v>
      </c>
      <c r="AD174" s="14">
        <v>32.666051000000003</v>
      </c>
      <c r="AE174" s="14">
        <v>-97.736712999999995</v>
      </c>
      <c r="AF174" s="14" t="str">
        <f t="shared" si="16"/>
        <v>32.666051, -97.736713</v>
      </c>
      <c r="AG174" s="14">
        <v>1</v>
      </c>
      <c r="AH174" s="14" t="s">
        <v>17</v>
      </c>
      <c r="AI174" s="30">
        <v>43313</v>
      </c>
      <c r="AJ174" s="14">
        <v>1</v>
      </c>
      <c r="AK174" s="14" t="s">
        <v>1504</v>
      </c>
      <c r="AL174" s="14" t="s">
        <v>809</v>
      </c>
      <c r="AM174" s="14" t="s">
        <v>26</v>
      </c>
      <c r="AN174" s="16" t="s">
        <v>810</v>
      </c>
      <c r="AO174" s="14" t="s">
        <v>28</v>
      </c>
    </row>
    <row r="175" spans="1:41" x14ac:dyDescent="0.25">
      <c r="A175" s="14">
        <v>169</v>
      </c>
      <c r="B175" s="14" t="s">
        <v>811</v>
      </c>
      <c r="C175" s="14" t="s">
        <v>812</v>
      </c>
      <c r="D175" s="14">
        <v>1</v>
      </c>
      <c r="E175" s="14" t="s">
        <v>813</v>
      </c>
      <c r="F175" s="14">
        <v>31</v>
      </c>
      <c r="G175" s="14">
        <v>16</v>
      </c>
      <c r="H175" s="14">
        <v>102</v>
      </c>
      <c r="I175" s="16">
        <v>57</v>
      </c>
      <c r="J175" s="4">
        <f t="shared" si="19"/>
        <v>31.266666666666666</v>
      </c>
      <c r="K175" s="5">
        <f t="shared" si="20"/>
        <v>-102.95</v>
      </c>
      <c r="L175" s="12" t="str">
        <f t="shared" si="15"/>
        <v>31.2666666666667, -102.95</v>
      </c>
      <c r="M175" s="16">
        <v>0</v>
      </c>
      <c r="N175" s="18" t="s">
        <v>18</v>
      </c>
      <c r="O175" s="32">
        <v>26024</v>
      </c>
      <c r="P175" s="16" t="s">
        <v>16</v>
      </c>
      <c r="Q175" s="16">
        <v>4.4000000000000004</v>
      </c>
      <c r="R175" s="18" t="s">
        <v>31</v>
      </c>
      <c r="S175" s="16">
        <v>1943</v>
      </c>
      <c r="T175" s="16" t="s">
        <v>16</v>
      </c>
      <c r="U175" s="14" t="s">
        <v>50</v>
      </c>
      <c r="V175" s="14" t="s">
        <v>50</v>
      </c>
      <c r="W175" s="14" t="s">
        <v>23</v>
      </c>
      <c r="X175" s="14" t="s">
        <v>20</v>
      </c>
      <c r="Y175" s="14" t="s">
        <v>20</v>
      </c>
      <c r="Z175" s="14" t="s">
        <v>814</v>
      </c>
      <c r="AA175" s="14" t="s">
        <v>23</v>
      </c>
      <c r="AB175" s="14" t="s">
        <v>20</v>
      </c>
      <c r="AC175" s="14" t="s">
        <v>815</v>
      </c>
      <c r="AD175" s="14">
        <v>31.266680000000001</v>
      </c>
      <c r="AE175" s="14">
        <v>-102.95928600000001</v>
      </c>
      <c r="AF175" s="14" t="str">
        <f t="shared" si="16"/>
        <v>31.26668, -102.959286</v>
      </c>
      <c r="AG175" s="14">
        <v>1</v>
      </c>
      <c r="AH175" s="14" t="s">
        <v>50</v>
      </c>
      <c r="AI175" s="30">
        <v>43435</v>
      </c>
      <c r="AJ175" s="14">
        <v>1</v>
      </c>
      <c r="AK175" s="14" t="s">
        <v>1504</v>
      </c>
      <c r="AL175" s="14" t="s">
        <v>1578</v>
      </c>
      <c r="AM175" s="14" t="s">
        <v>26</v>
      </c>
      <c r="AN175" s="16" t="s">
        <v>816</v>
      </c>
      <c r="AO175" s="14" t="s">
        <v>37</v>
      </c>
    </row>
    <row r="176" spans="1:41" x14ac:dyDescent="0.25">
      <c r="A176" s="14">
        <v>170</v>
      </c>
      <c r="B176" s="14" t="s">
        <v>817</v>
      </c>
      <c r="C176" s="14" t="s">
        <v>818</v>
      </c>
      <c r="D176" s="14">
        <v>1</v>
      </c>
      <c r="E176" s="14" t="s">
        <v>813</v>
      </c>
      <c r="F176" s="14">
        <v>31</v>
      </c>
      <c r="G176" s="14">
        <v>3</v>
      </c>
      <c r="H176" s="14">
        <v>102</v>
      </c>
      <c r="I176" s="16">
        <v>54</v>
      </c>
      <c r="J176" s="4">
        <f t="shared" si="19"/>
        <v>31.05</v>
      </c>
      <c r="K176" s="5">
        <f t="shared" si="20"/>
        <v>-102.9</v>
      </c>
      <c r="L176" s="12" t="str">
        <f t="shared" si="15"/>
        <v>31.05, -102.9</v>
      </c>
      <c r="M176" s="16">
        <v>0</v>
      </c>
      <c r="N176" s="18" t="s">
        <v>18</v>
      </c>
      <c r="O176" s="16">
        <v>1971</v>
      </c>
      <c r="P176" s="16" t="s">
        <v>16</v>
      </c>
      <c r="Q176" s="16">
        <v>0.4</v>
      </c>
      <c r="R176" s="18" t="s">
        <v>31</v>
      </c>
      <c r="S176" s="28">
        <v>15836</v>
      </c>
      <c r="T176" s="16" t="s">
        <v>16</v>
      </c>
      <c r="U176" s="14" t="s">
        <v>50</v>
      </c>
      <c r="V176" s="14" t="s">
        <v>17</v>
      </c>
      <c r="W176" s="14" t="s">
        <v>1390</v>
      </c>
      <c r="X176" s="14" t="s">
        <v>20</v>
      </c>
      <c r="Y176" s="14" t="s">
        <v>20</v>
      </c>
      <c r="Z176" s="14" t="s">
        <v>819</v>
      </c>
      <c r="AA176" s="14" t="s">
        <v>23</v>
      </c>
      <c r="AB176" s="14" t="s">
        <v>20</v>
      </c>
      <c r="AC176" s="14" t="s">
        <v>149</v>
      </c>
      <c r="AD176" s="14">
        <v>31.001026</v>
      </c>
      <c r="AE176" s="14">
        <v>-102.924054</v>
      </c>
      <c r="AF176" s="14" t="str">
        <f t="shared" si="16"/>
        <v>31.001026, -102.924054</v>
      </c>
      <c r="AG176" s="14">
        <v>1</v>
      </c>
      <c r="AH176" s="14" t="s">
        <v>17</v>
      </c>
      <c r="AI176" s="30">
        <v>43800</v>
      </c>
      <c r="AJ176" s="14">
        <v>1</v>
      </c>
      <c r="AK176" s="14" t="s">
        <v>1504</v>
      </c>
      <c r="AL176" s="14" t="s">
        <v>820</v>
      </c>
      <c r="AM176" s="14" t="s">
        <v>26</v>
      </c>
      <c r="AN176" s="16" t="s">
        <v>821</v>
      </c>
      <c r="AO176" s="14" t="s">
        <v>37</v>
      </c>
    </row>
    <row r="177" spans="1:41" x14ac:dyDescent="0.25">
      <c r="A177" s="14">
        <v>171</v>
      </c>
      <c r="B177" s="14" t="s">
        <v>822</v>
      </c>
      <c r="C177" s="14" t="s">
        <v>48</v>
      </c>
      <c r="D177" s="14">
        <v>1</v>
      </c>
      <c r="E177" s="14" t="s">
        <v>813</v>
      </c>
      <c r="F177" s="14">
        <v>30</v>
      </c>
      <c r="G177" s="14">
        <v>53</v>
      </c>
      <c r="H177" s="14">
        <v>103</v>
      </c>
      <c r="I177" s="16">
        <v>1</v>
      </c>
      <c r="J177" s="4">
        <f t="shared" si="19"/>
        <v>30.883333333333333</v>
      </c>
      <c r="K177" s="5">
        <f t="shared" si="20"/>
        <v>-103.01666666666667</v>
      </c>
      <c r="L177" s="12" t="str">
        <f t="shared" si="15"/>
        <v>30.8833333333333, -103.016666666667</v>
      </c>
      <c r="M177" s="16">
        <v>0</v>
      </c>
      <c r="N177" s="18" t="s">
        <v>18</v>
      </c>
      <c r="O177" s="16">
        <v>1971</v>
      </c>
      <c r="P177" s="16" t="s">
        <v>16</v>
      </c>
      <c r="Q177" s="16">
        <v>28</v>
      </c>
      <c r="R177" s="18" t="s">
        <v>31</v>
      </c>
      <c r="S177" s="28">
        <v>17679</v>
      </c>
      <c r="T177" s="16" t="s">
        <v>16</v>
      </c>
      <c r="U177" s="14" t="s">
        <v>50</v>
      </c>
      <c r="V177" s="14" t="s">
        <v>50</v>
      </c>
      <c r="W177" s="14" t="s">
        <v>23</v>
      </c>
      <c r="X177" s="14" t="s">
        <v>20</v>
      </c>
      <c r="Y177" s="14" t="s">
        <v>20</v>
      </c>
      <c r="Z177" s="14" t="s">
        <v>823</v>
      </c>
      <c r="AA177" s="14" t="s">
        <v>23</v>
      </c>
      <c r="AB177" s="14" t="s">
        <v>20</v>
      </c>
      <c r="AC177" s="14" t="s">
        <v>149</v>
      </c>
      <c r="AD177" s="14">
        <v>30.890152</v>
      </c>
      <c r="AE177" s="14">
        <v>-103.034104</v>
      </c>
      <c r="AF177" s="14" t="str">
        <f t="shared" si="16"/>
        <v>30.890152, -103.034104</v>
      </c>
      <c r="AG177" s="14">
        <v>1</v>
      </c>
      <c r="AH177" s="14" t="s">
        <v>50</v>
      </c>
      <c r="AI177" s="30">
        <v>43800</v>
      </c>
      <c r="AJ177" s="14">
        <v>1</v>
      </c>
      <c r="AK177" s="14" t="s">
        <v>1504</v>
      </c>
      <c r="AL177" s="14" t="s">
        <v>824</v>
      </c>
      <c r="AM177" s="14" t="s">
        <v>26</v>
      </c>
      <c r="AN177" s="16" t="s">
        <v>825</v>
      </c>
      <c r="AO177" s="14" t="s">
        <v>1598</v>
      </c>
    </row>
    <row r="178" spans="1:41" x14ac:dyDescent="0.25">
      <c r="A178" s="14">
        <v>172</v>
      </c>
      <c r="B178" s="14" t="s">
        <v>826</v>
      </c>
      <c r="C178" s="14" t="s">
        <v>827</v>
      </c>
      <c r="D178" s="14">
        <v>1</v>
      </c>
      <c r="E178" s="14" t="s">
        <v>813</v>
      </c>
      <c r="F178" s="14">
        <v>30</v>
      </c>
      <c r="G178" s="14">
        <v>53</v>
      </c>
      <c r="H178" s="14">
        <v>102</v>
      </c>
      <c r="I178" s="16">
        <v>52</v>
      </c>
      <c r="J178" s="4">
        <f t="shared" si="19"/>
        <v>30.883333333333333</v>
      </c>
      <c r="K178" s="5">
        <f t="shared" si="20"/>
        <v>-102.86666666666666</v>
      </c>
      <c r="L178" s="12" t="str">
        <f t="shared" si="15"/>
        <v>30.8833333333333, -102.866666666667</v>
      </c>
      <c r="M178" s="16">
        <v>0</v>
      </c>
      <c r="N178" s="18" t="s">
        <v>18</v>
      </c>
      <c r="O178" s="16">
        <v>1972</v>
      </c>
      <c r="P178" s="16" t="s">
        <v>16</v>
      </c>
      <c r="Q178" s="16">
        <v>66</v>
      </c>
      <c r="R178" s="18" t="s">
        <v>31</v>
      </c>
      <c r="S178" s="16" t="s">
        <v>828</v>
      </c>
      <c r="T178" s="16" t="s">
        <v>16</v>
      </c>
      <c r="U178" s="14" t="s">
        <v>50</v>
      </c>
      <c r="V178" s="14" t="s">
        <v>50</v>
      </c>
      <c r="W178" s="14" t="s">
        <v>23</v>
      </c>
      <c r="X178" s="14" t="s">
        <v>20</v>
      </c>
      <c r="Y178" s="14" t="s">
        <v>20</v>
      </c>
      <c r="Z178" s="14" t="s">
        <v>829</v>
      </c>
      <c r="AA178" s="14" t="s">
        <v>23</v>
      </c>
      <c r="AB178" s="14" t="s">
        <v>20</v>
      </c>
      <c r="AC178" s="14" t="s">
        <v>149</v>
      </c>
      <c r="AD178" s="14">
        <v>30.885842</v>
      </c>
      <c r="AE178" s="14">
        <v>-102.875148</v>
      </c>
      <c r="AF178" s="14" t="str">
        <f>AD178&amp;", "&amp;AE178</f>
        <v>30.885842, -102.875148</v>
      </c>
      <c r="AG178" s="14">
        <v>1</v>
      </c>
      <c r="AH178" s="14" t="s">
        <v>71</v>
      </c>
      <c r="AI178" s="30">
        <v>43800</v>
      </c>
      <c r="AJ178" s="14">
        <v>1</v>
      </c>
      <c r="AK178" s="14" t="s">
        <v>1504</v>
      </c>
      <c r="AL178" s="14" t="s">
        <v>23</v>
      </c>
      <c r="AM178" s="14" t="s">
        <v>141</v>
      </c>
      <c r="AN178" s="16" t="s">
        <v>830</v>
      </c>
      <c r="AO178" s="14" t="s">
        <v>37</v>
      </c>
    </row>
    <row r="179" spans="1:41" x14ac:dyDescent="0.25">
      <c r="A179" s="14">
        <v>173</v>
      </c>
      <c r="B179" s="14" t="s">
        <v>831</v>
      </c>
      <c r="C179" s="14" t="s">
        <v>86</v>
      </c>
      <c r="D179" s="14">
        <v>1</v>
      </c>
      <c r="E179" s="14" t="s">
        <v>813</v>
      </c>
      <c r="F179" s="14">
        <v>30</v>
      </c>
      <c r="G179" s="14">
        <v>58</v>
      </c>
      <c r="H179" s="14">
        <v>102</v>
      </c>
      <c r="I179" s="16">
        <v>49</v>
      </c>
      <c r="J179" s="4">
        <f t="shared" si="19"/>
        <v>30.966666666666665</v>
      </c>
      <c r="K179" s="5">
        <f t="shared" si="20"/>
        <v>-102.81666666666666</v>
      </c>
      <c r="L179" s="12" t="str">
        <f t="shared" si="15"/>
        <v>30.9666666666667, -102.816666666667</v>
      </c>
      <c r="M179" s="16">
        <v>0</v>
      </c>
      <c r="N179" s="18" t="s">
        <v>18</v>
      </c>
      <c r="O179" s="16">
        <v>1971</v>
      </c>
      <c r="P179" s="16" t="s">
        <v>16</v>
      </c>
      <c r="Q179" s="16">
        <v>6.4</v>
      </c>
      <c r="R179" s="18" t="s">
        <v>31</v>
      </c>
      <c r="S179" s="28">
        <v>17916</v>
      </c>
      <c r="T179" s="16" t="s">
        <v>16</v>
      </c>
      <c r="U179" s="14" t="s">
        <v>50</v>
      </c>
      <c r="V179" s="14" t="s">
        <v>50</v>
      </c>
      <c r="W179" s="14" t="s">
        <v>23</v>
      </c>
      <c r="X179" s="14" t="s">
        <v>20</v>
      </c>
      <c r="Y179" s="14" t="s">
        <v>21</v>
      </c>
      <c r="Z179" s="14" t="s">
        <v>832</v>
      </c>
      <c r="AA179" s="14" t="s">
        <v>23</v>
      </c>
      <c r="AB179" s="14" t="s">
        <v>21</v>
      </c>
      <c r="AC179" s="14" t="s">
        <v>23</v>
      </c>
      <c r="AD179" s="14">
        <v>30.974934999999999</v>
      </c>
      <c r="AE179" s="14">
        <v>-102.82771200000001</v>
      </c>
      <c r="AF179" s="14" t="str">
        <f>AD179&amp;", "&amp;AE179</f>
        <v>30.974935, -102.827712</v>
      </c>
      <c r="AG179" s="14">
        <v>1</v>
      </c>
      <c r="AH179" s="14" t="s">
        <v>50</v>
      </c>
      <c r="AI179" s="30">
        <v>43800</v>
      </c>
      <c r="AJ179" s="14">
        <v>1</v>
      </c>
      <c r="AK179" s="14" t="s">
        <v>1475</v>
      </c>
      <c r="AL179" s="14" t="s">
        <v>833</v>
      </c>
      <c r="AM179" s="14" t="s">
        <v>26</v>
      </c>
      <c r="AN179" s="16" t="s">
        <v>834</v>
      </c>
      <c r="AO179" s="14" t="s">
        <v>1598</v>
      </c>
    </row>
    <row r="180" spans="1:41" x14ac:dyDescent="0.25">
      <c r="A180" s="14">
        <v>174</v>
      </c>
      <c r="B180" s="14" t="s">
        <v>835</v>
      </c>
      <c r="C180" s="14" t="s">
        <v>30</v>
      </c>
      <c r="D180" s="14">
        <v>1</v>
      </c>
      <c r="E180" s="14" t="s">
        <v>813</v>
      </c>
      <c r="F180" s="14">
        <v>30</v>
      </c>
      <c r="G180" s="14">
        <v>56</v>
      </c>
      <c r="H180" s="14">
        <v>102</v>
      </c>
      <c r="I180" s="16">
        <v>48</v>
      </c>
      <c r="J180" s="4">
        <f t="shared" si="19"/>
        <v>30.933333333333334</v>
      </c>
      <c r="K180" s="5">
        <f t="shared" si="20"/>
        <v>-102.8</v>
      </c>
      <c r="L180" s="12" t="str">
        <f t="shared" si="15"/>
        <v>30.9333333333333, -102.8</v>
      </c>
      <c r="M180" s="16">
        <v>0</v>
      </c>
      <c r="N180" s="18" t="s">
        <v>18</v>
      </c>
      <c r="O180" s="28">
        <v>22699</v>
      </c>
      <c r="P180" s="16" t="s">
        <v>16</v>
      </c>
      <c r="Q180" s="16">
        <v>2.6</v>
      </c>
      <c r="R180" s="18" t="s">
        <v>31</v>
      </c>
      <c r="S180" s="28">
        <v>15633</v>
      </c>
      <c r="T180" s="16" t="s">
        <v>16</v>
      </c>
      <c r="U180" s="14" t="s">
        <v>50</v>
      </c>
      <c r="V180" s="14" t="s">
        <v>50</v>
      </c>
      <c r="W180" s="14" t="s">
        <v>23</v>
      </c>
      <c r="X180" s="14" t="s">
        <v>21</v>
      </c>
      <c r="Y180" s="14" t="s">
        <v>23</v>
      </c>
      <c r="Z180" s="14" t="s">
        <v>23</v>
      </c>
      <c r="AA180" s="14" t="s">
        <v>23</v>
      </c>
      <c r="AB180" s="14" t="s">
        <v>20</v>
      </c>
      <c r="AC180" s="14" t="s">
        <v>24</v>
      </c>
      <c r="AD180" s="14">
        <v>30.937411999999998</v>
      </c>
      <c r="AE180" s="14">
        <v>-102.813565</v>
      </c>
      <c r="AF180" s="14" t="str">
        <f t="shared" ref="AF180:AF193" si="21">AD180&amp;", "&amp;AE180</f>
        <v>30.937412, -102.813565</v>
      </c>
      <c r="AG180" s="14">
        <v>0.9</v>
      </c>
      <c r="AH180" s="14" t="s">
        <v>50</v>
      </c>
      <c r="AI180" s="30">
        <v>43800</v>
      </c>
      <c r="AJ180" s="14">
        <v>1</v>
      </c>
      <c r="AK180" s="14" t="s">
        <v>1505</v>
      </c>
      <c r="AL180" s="14" t="s">
        <v>836</v>
      </c>
      <c r="AM180" s="14" t="s">
        <v>26</v>
      </c>
      <c r="AN180" s="16" t="s">
        <v>837</v>
      </c>
      <c r="AO180" s="14" t="s">
        <v>1598</v>
      </c>
    </row>
    <row r="181" spans="1:41" x14ac:dyDescent="0.25">
      <c r="A181" s="14">
        <v>175</v>
      </c>
      <c r="B181" s="14" t="s">
        <v>838</v>
      </c>
      <c r="C181" s="14" t="s">
        <v>839</v>
      </c>
      <c r="D181" s="14">
        <v>1</v>
      </c>
      <c r="E181" s="14" t="s">
        <v>813</v>
      </c>
      <c r="F181" s="14">
        <v>30</v>
      </c>
      <c r="G181" s="14">
        <v>51</v>
      </c>
      <c r="H181" s="14">
        <v>102</v>
      </c>
      <c r="I181" s="16">
        <v>33</v>
      </c>
      <c r="J181" s="4">
        <f t="shared" si="19"/>
        <v>30.85</v>
      </c>
      <c r="K181" s="5">
        <f t="shared" si="20"/>
        <v>-102.55</v>
      </c>
      <c r="L181" s="12" t="str">
        <f t="shared" si="15"/>
        <v>30.85, -102.55</v>
      </c>
      <c r="M181" s="16">
        <v>0</v>
      </c>
      <c r="N181" s="18" t="s">
        <v>18</v>
      </c>
      <c r="O181" s="16">
        <v>1971</v>
      </c>
      <c r="P181" s="16" t="s">
        <v>16</v>
      </c>
      <c r="Q181" s="16">
        <v>2</v>
      </c>
      <c r="R181" s="18" t="s">
        <v>31</v>
      </c>
      <c r="S181" s="16">
        <v>1943</v>
      </c>
      <c r="T181" s="16" t="s">
        <v>16</v>
      </c>
      <c r="U181" s="14" t="s">
        <v>50</v>
      </c>
      <c r="V181" s="14" t="s">
        <v>50</v>
      </c>
      <c r="W181" s="14" t="s">
        <v>23</v>
      </c>
      <c r="X181" s="14" t="s">
        <v>20</v>
      </c>
      <c r="Y181" s="14" t="s">
        <v>20</v>
      </c>
      <c r="Z181" s="14" t="s">
        <v>840</v>
      </c>
      <c r="AA181" s="14" t="s">
        <v>23</v>
      </c>
      <c r="AB181" s="14" t="s">
        <v>20</v>
      </c>
      <c r="AC181" s="14" t="s">
        <v>24</v>
      </c>
      <c r="AD181" s="14">
        <v>30.847301999999999</v>
      </c>
      <c r="AE181" s="14">
        <v>-102.522318</v>
      </c>
      <c r="AF181" s="14" t="str">
        <f t="shared" si="21"/>
        <v>30.847302, -102.522318</v>
      </c>
      <c r="AG181" s="14">
        <v>0.9</v>
      </c>
      <c r="AH181" s="14" t="s">
        <v>50</v>
      </c>
      <c r="AI181" s="30">
        <v>44075</v>
      </c>
      <c r="AJ181" s="14">
        <v>1</v>
      </c>
      <c r="AK181" s="14" t="s">
        <v>1505</v>
      </c>
      <c r="AL181" s="14" t="s">
        <v>841</v>
      </c>
      <c r="AM181" s="14" t="s">
        <v>26</v>
      </c>
      <c r="AN181" s="16" t="s">
        <v>842</v>
      </c>
      <c r="AO181" s="14" t="s">
        <v>28</v>
      </c>
    </row>
    <row r="182" spans="1:41" x14ac:dyDescent="0.25">
      <c r="A182" s="14">
        <v>176</v>
      </c>
      <c r="B182" s="14" t="s">
        <v>843</v>
      </c>
      <c r="C182" s="14" t="s">
        <v>844</v>
      </c>
      <c r="D182" s="14">
        <v>1</v>
      </c>
      <c r="E182" s="14" t="s">
        <v>813</v>
      </c>
      <c r="F182" s="14">
        <v>30</v>
      </c>
      <c r="G182" s="14">
        <v>42</v>
      </c>
      <c r="H182" s="14">
        <v>101</v>
      </c>
      <c r="I182" s="16">
        <v>48</v>
      </c>
      <c r="J182" s="4">
        <f t="shared" si="19"/>
        <v>30.7</v>
      </c>
      <c r="K182" s="5">
        <f t="shared" si="20"/>
        <v>-101.8</v>
      </c>
      <c r="L182" s="12" t="str">
        <f t="shared" si="15"/>
        <v>30.7, -101.8</v>
      </c>
      <c r="M182" s="16">
        <v>0</v>
      </c>
      <c r="N182" s="18" t="s">
        <v>18</v>
      </c>
      <c r="O182" s="16">
        <v>1961</v>
      </c>
      <c r="P182" s="16" t="s">
        <v>16</v>
      </c>
      <c r="Q182" s="16">
        <v>0.7</v>
      </c>
      <c r="R182" s="18" t="s">
        <v>31</v>
      </c>
      <c r="S182" s="28">
        <v>8833</v>
      </c>
      <c r="T182" s="16" t="s">
        <v>16</v>
      </c>
      <c r="U182" s="14" t="s">
        <v>50</v>
      </c>
      <c r="V182" s="14" t="s">
        <v>17</v>
      </c>
      <c r="W182" s="14" t="s">
        <v>1391</v>
      </c>
      <c r="X182" s="14" t="s">
        <v>20</v>
      </c>
      <c r="Y182" s="14" t="s">
        <v>20</v>
      </c>
      <c r="Z182" s="14" t="s">
        <v>845</v>
      </c>
      <c r="AA182" s="14" t="s">
        <v>23</v>
      </c>
      <c r="AB182" s="14" t="s">
        <v>20</v>
      </c>
      <c r="AC182" s="14" t="s">
        <v>149</v>
      </c>
      <c r="AD182" s="14">
        <v>30.699816999999999</v>
      </c>
      <c r="AE182" s="14">
        <v>-101.808549</v>
      </c>
      <c r="AF182" s="14" t="str">
        <f t="shared" si="21"/>
        <v>30.699817, -101.808549</v>
      </c>
      <c r="AG182" s="14">
        <v>1</v>
      </c>
      <c r="AH182" s="14" t="s">
        <v>17</v>
      </c>
      <c r="AI182" s="30">
        <v>42736</v>
      </c>
      <c r="AJ182" s="14">
        <v>0.9</v>
      </c>
      <c r="AK182" s="14" t="s">
        <v>1505</v>
      </c>
      <c r="AL182" s="14" t="s">
        <v>846</v>
      </c>
      <c r="AM182" s="14" t="s">
        <v>1593</v>
      </c>
      <c r="AN182" s="16" t="s">
        <v>847</v>
      </c>
      <c r="AO182" s="14" t="s">
        <v>1598</v>
      </c>
    </row>
    <row r="183" spans="1:41" x14ac:dyDescent="0.25">
      <c r="A183" s="14">
        <v>177</v>
      </c>
      <c r="B183" s="14" t="s">
        <v>848</v>
      </c>
      <c r="C183" s="14" t="s">
        <v>849</v>
      </c>
      <c r="D183" s="14">
        <v>1</v>
      </c>
      <c r="E183" s="14" t="s">
        <v>850</v>
      </c>
      <c r="F183" s="14">
        <v>35</v>
      </c>
      <c r="G183" s="14">
        <v>15</v>
      </c>
      <c r="H183" s="14">
        <v>102</v>
      </c>
      <c r="I183" s="16">
        <v>6</v>
      </c>
      <c r="J183" s="4">
        <f t="shared" si="19"/>
        <v>35.25</v>
      </c>
      <c r="K183" s="5">
        <f t="shared" si="20"/>
        <v>-102.1</v>
      </c>
      <c r="L183" s="12" t="str">
        <f t="shared" si="15"/>
        <v>35.25, -102.1</v>
      </c>
      <c r="M183" s="16">
        <v>10</v>
      </c>
      <c r="N183" s="18" t="s">
        <v>14</v>
      </c>
      <c r="O183" s="28">
        <v>13625</v>
      </c>
      <c r="P183" s="16" t="s">
        <v>16</v>
      </c>
      <c r="Q183" s="16">
        <v>10</v>
      </c>
      <c r="R183" s="18" t="s">
        <v>14</v>
      </c>
      <c r="S183" s="28">
        <v>13625</v>
      </c>
      <c r="T183" s="16" t="s">
        <v>16</v>
      </c>
      <c r="U183" s="14" t="s">
        <v>17</v>
      </c>
      <c r="V183" s="14" t="s">
        <v>17</v>
      </c>
      <c r="W183" s="14" t="s">
        <v>23</v>
      </c>
      <c r="X183" s="14" t="s">
        <v>20</v>
      </c>
      <c r="Y183" s="14" t="s">
        <v>20</v>
      </c>
      <c r="Z183" s="14" t="s">
        <v>851</v>
      </c>
      <c r="AA183" s="14" t="s">
        <v>23</v>
      </c>
      <c r="AB183" s="14" t="s">
        <v>20</v>
      </c>
      <c r="AC183" s="14" t="s">
        <v>149</v>
      </c>
      <c r="AD183" s="14">
        <v>35.257980000000003</v>
      </c>
      <c r="AE183" s="14">
        <v>-102.107617</v>
      </c>
      <c r="AF183" s="14" t="str">
        <f t="shared" si="21"/>
        <v>35.25798, -102.107617</v>
      </c>
      <c r="AG183" s="14">
        <v>1</v>
      </c>
      <c r="AH183" s="14" t="s">
        <v>17</v>
      </c>
      <c r="AI183" s="30">
        <v>43313</v>
      </c>
      <c r="AJ183" s="14">
        <v>1</v>
      </c>
      <c r="AK183" s="14" t="s">
        <v>1505</v>
      </c>
      <c r="AL183" s="14" t="s">
        <v>23</v>
      </c>
      <c r="AM183" s="14" t="s">
        <v>26</v>
      </c>
      <c r="AN183" s="16" t="s">
        <v>852</v>
      </c>
      <c r="AO183" s="14" t="s">
        <v>37</v>
      </c>
    </row>
    <row r="184" spans="1:41" x14ac:dyDescent="0.25">
      <c r="A184" s="14">
        <v>178</v>
      </c>
      <c r="B184" s="14" t="s">
        <v>853</v>
      </c>
      <c r="C184" s="14" t="s">
        <v>854</v>
      </c>
      <c r="D184" s="14">
        <v>1</v>
      </c>
      <c r="E184" s="14" t="s">
        <v>855</v>
      </c>
      <c r="F184" s="14">
        <v>31</v>
      </c>
      <c r="G184" s="14">
        <v>8</v>
      </c>
      <c r="H184" s="14">
        <v>101</v>
      </c>
      <c r="I184" s="16">
        <v>37</v>
      </c>
      <c r="J184" s="4">
        <f t="shared" si="19"/>
        <v>31.133333333333333</v>
      </c>
      <c r="K184" s="5">
        <f t="shared" si="20"/>
        <v>-101.61666666666666</v>
      </c>
      <c r="L184" s="12" t="str">
        <f t="shared" si="15"/>
        <v>31.1333333333333, -101.616666666667</v>
      </c>
      <c r="M184" s="16">
        <v>0</v>
      </c>
      <c r="N184" s="18" t="s">
        <v>18</v>
      </c>
      <c r="O184" s="16">
        <v>1972</v>
      </c>
      <c r="P184" s="16" t="s">
        <v>16</v>
      </c>
      <c r="Q184" s="16">
        <v>0</v>
      </c>
      <c r="R184" s="29" t="s">
        <v>18</v>
      </c>
      <c r="S184" s="16">
        <v>1972</v>
      </c>
      <c r="T184" s="16" t="s">
        <v>16</v>
      </c>
      <c r="U184" s="14" t="s">
        <v>50</v>
      </c>
      <c r="V184" s="14" t="s">
        <v>18</v>
      </c>
      <c r="W184" s="14" t="s">
        <v>1405</v>
      </c>
      <c r="X184" s="14" t="s">
        <v>20</v>
      </c>
      <c r="Y184" s="14" t="s">
        <v>20</v>
      </c>
      <c r="Z184" s="14" t="s">
        <v>856</v>
      </c>
      <c r="AA184" s="14" t="s">
        <v>23</v>
      </c>
      <c r="AB184" s="14" t="s">
        <v>20</v>
      </c>
      <c r="AC184" s="14" t="s">
        <v>149</v>
      </c>
      <c r="AD184" s="14">
        <v>31.125215000000001</v>
      </c>
      <c r="AE184" s="14">
        <v>-101.662239</v>
      </c>
      <c r="AF184" s="14" t="str">
        <f t="shared" si="21"/>
        <v>31.125215, -101.662239</v>
      </c>
      <c r="AG184" s="14">
        <v>1</v>
      </c>
      <c r="AH184" s="14" t="s">
        <v>50</v>
      </c>
      <c r="AI184" s="30">
        <v>42461</v>
      </c>
      <c r="AJ184" s="14">
        <v>1</v>
      </c>
      <c r="AK184" s="14" t="s">
        <v>1506</v>
      </c>
      <c r="AL184" s="14" t="s">
        <v>23</v>
      </c>
      <c r="AM184" s="14" t="s">
        <v>26</v>
      </c>
      <c r="AN184" s="16" t="s">
        <v>23</v>
      </c>
      <c r="AO184" s="14" t="s">
        <v>23</v>
      </c>
    </row>
    <row r="185" spans="1:41" x14ac:dyDescent="0.25">
      <c r="A185" s="14">
        <v>179</v>
      </c>
      <c r="B185" s="14" t="s">
        <v>857</v>
      </c>
      <c r="C185" s="14" t="s">
        <v>858</v>
      </c>
      <c r="D185" s="14">
        <v>1</v>
      </c>
      <c r="E185" s="14" t="s">
        <v>859</v>
      </c>
      <c r="F185" s="14">
        <v>29</v>
      </c>
      <c r="G185" s="14">
        <v>41</v>
      </c>
      <c r="H185" s="14">
        <v>100</v>
      </c>
      <c r="I185" s="16">
        <v>1</v>
      </c>
      <c r="J185" s="4">
        <f t="shared" si="19"/>
        <v>29.683333333333334</v>
      </c>
      <c r="K185" s="5">
        <f t="shared" si="20"/>
        <v>-100.01666666666667</v>
      </c>
      <c r="L185" s="12" t="str">
        <f t="shared" si="15"/>
        <v>29.6833333333333, -100.016666666667</v>
      </c>
      <c r="M185" s="16">
        <v>2.5</v>
      </c>
      <c r="N185" s="18" t="s">
        <v>31</v>
      </c>
      <c r="O185" s="28">
        <v>20351</v>
      </c>
      <c r="P185" s="16" t="s">
        <v>16</v>
      </c>
      <c r="Q185" s="16">
        <v>3</v>
      </c>
      <c r="R185" s="18" t="s">
        <v>31</v>
      </c>
      <c r="S185" s="28">
        <v>2288</v>
      </c>
      <c r="T185" s="16" t="s">
        <v>16</v>
      </c>
      <c r="U185" s="14" t="s">
        <v>17</v>
      </c>
      <c r="V185" s="14" t="s">
        <v>18</v>
      </c>
      <c r="W185" s="14" t="s">
        <v>1405</v>
      </c>
      <c r="X185" s="14" t="s">
        <v>20</v>
      </c>
      <c r="Y185" s="14" t="s">
        <v>21</v>
      </c>
      <c r="Z185" s="14" t="s">
        <v>860</v>
      </c>
      <c r="AA185" s="14" t="s">
        <v>861</v>
      </c>
      <c r="AB185" s="14" t="s">
        <v>20</v>
      </c>
      <c r="AC185" s="14" t="s">
        <v>24</v>
      </c>
      <c r="AD185" s="14">
        <v>29.680021</v>
      </c>
      <c r="AE185" s="14">
        <v>-100.014629</v>
      </c>
      <c r="AF185" s="14" t="str">
        <f t="shared" si="21"/>
        <v>29.680021, -100.014629</v>
      </c>
      <c r="AG185" s="14">
        <v>1</v>
      </c>
      <c r="AH185" s="14" t="s">
        <v>17</v>
      </c>
      <c r="AI185" s="30">
        <v>43435</v>
      </c>
      <c r="AJ185" s="14">
        <v>1</v>
      </c>
      <c r="AK185" s="14" t="s">
        <v>1506</v>
      </c>
      <c r="AL185" s="14" t="s">
        <v>862</v>
      </c>
      <c r="AM185" s="14" t="s">
        <v>26</v>
      </c>
      <c r="AN185" s="16" t="s">
        <v>863</v>
      </c>
      <c r="AO185" s="14" t="s">
        <v>37</v>
      </c>
    </row>
    <row r="186" spans="1:41" x14ac:dyDescent="0.25">
      <c r="A186" s="14">
        <v>180</v>
      </c>
      <c r="B186" s="14" t="s">
        <v>864</v>
      </c>
      <c r="C186" s="14" t="s">
        <v>865</v>
      </c>
      <c r="D186" s="14">
        <v>1</v>
      </c>
      <c r="E186" s="14" t="s">
        <v>859</v>
      </c>
      <c r="F186" s="14">
        <v>29</v>
      </c>
      <c r="G186" s="14">
        <v>57</v>
      </c>
      <c r="H186" s="14">
        <v>99</v>
      </c>
      <c r="I186" s="16">
        <v>57</v>
      </c>
      <c r="J186" s="4">
        <f t="shared" si="19"/>
        <v>29.95</v>
      </c>
      <c r="K186" s="5">
        <f t="shared" si="20"/>
        <v>-99.95</v>
      </c>
      <c r="L186" s="12" t="str">
        <f t="shared" si="15"/>
        <v>29.95, -99.95</v>
      </c>
      <c r="M186" s="16">
        <v>1.6</v>
      </c>
      <c r="N186" s="18" t="s">
        <v>31</v>
      </c>
      <c r="O186" s="28">
        <v>20196</v>
      </c>
      <c r="P186" s="16" t="s">
        <v>16</v>
      </c>
      <c r="Q186" s="16">
        <v>1.6</v>
      </c>
      <c r="R186" s="18" t="s">
        <v>31</v>
      </c>
      <c r="S186" s="28">
        <v>20196</v>
      </c>
      <c r="T186" s="16" t="s">
        <v>16</v>
      </c>
      <c r="U186" s="14" t="s">
        <v>17</v>
      </c>
      <c r="V186" s="14" t="s">
        <v>18</v>
      </c>
      <c r="W186" s="14" t="s">
        <v>1405</v>
      </c>
      <c r="X186" s="14" t="s">
        <v>20</v>
      </c>
      <c r="Y186" s="14" t="s">
        <v>21</v>
      </c>
      <c r="Z186" s="14" t="s">
        <v>866</v>
      </c>
      <c r="AA186" s="14" t="s">
        <v>867</v>
      </c>
      <c r="AB186" s="14" t="s">
        <v>20</v>
      </c>
      <c r="AC186" s="14" t="s">
        <v>24</v>
      </c>
      <c r="AD186" s="14">
        <v>29.950223000000001</v>
      </c>
      <c r="AE186" s="14">
        <v>-99.954699000000005</v>
      </c>
      <c r="AF186" s="14" t="str">
        <f t="shared" si="21"/>
        <v>29.950223, -99.954699</v>
      </c>
      <c r="AG186" s="14">
        <v>1</v>
      </c>
      <c r="AH186" s="14" t="s">
        <v>17</v>
      </c>
      <c r="AI186" s="30">
        <v>43466</v>
      </c>
      <c r="AJ186" s="14">
        <v>1</v>
      </c>
      <c r="AK186" s="14" t="s">
        <v>1506</v>
      </c>
      <c r="AL186" s="14" t="s">
        <v>868</v>
      </c>
      <c r="AM186" s="14" t="s">
        <v>26</v>
      </c>
      <c r="AN186" s="16" t="s">
        <v>869</v>
      </c>
      <c r="AO186" s="14" t="s">
        <v>37</v>
      </c>
    </row>
    <row r="187" spans="1:41" x14ac:dyDescent="0.25">
      <c r="A187" s="14">
        <v>181.1</v>
      </c>
      <c r="B187" s="14" t="s">
        <v>870</v>
      </c>
      <c r="C187" s="14" t="s">
        <v>871</v>
      </c>
      <c r="D187" s="14">
        <v>1</v>
      </c>
      <c r="E187" s="14" t="s">
        <v>859</v>
      </c>
      <c r="F187" s="14">
        <v>29</v>
      </c>
      <c r="G187" s="14">
        <v>57</v>
      </c>
      <c r="H187" s="14">
        <v>99</v>
      </c>
      <c r="I187" s="16">
        <v>45</v>
      </c>
      <c r="J187" s="4">
        <f t="shared" si="19"/>
        <v>29.95</v>
      </c>
      <c r="K187" s="5">
        <f t="shared" si="20"/>
        <v>-99.75</v>
      </c>
      <c r="L187" s="12" t="str">
        <f t="shared" si="15"/>
        <v>29.95, -99.75</v>
      </c>
      <c r="M187" s="16">
        <v>1.6</v>
      </c>
      <c r="N187" s="18" t="s">
        <v>31</v>
      </c>
      <c r="O187" s="28">
        <v>20564</v>
      </c>
      <c r="P187" s="16" t="s">
        <v>16</v>
      </c>
      <c r="Q187" s="16">
        <v>1.6</v>
      </c>
      <c r="R187" s="18" t="s">
        <v>31</v>
      </c>
      <c r="S187" s="28">
        <v>20564</v>
      </c>
      <c r="T187" s="16" t="s">
        <v>16</v>
      </c>
      <c r="U187" s="14" t="s">
        <v>17</v>
      </c>
      <c r="V187" s="14" t="s">
        <v>18</v>
      </c>
      <c r="W187" s="14" t="s">
        <v>1405</v>
      </c>
      <c r="X187" s="14" t="s">
        <v>20</v>
      </c>
      <c r="Y187" s="14" t="s">
        <v>21</v>
      </c>
      <c r="Z187" s="14" t="s">
        <v>872</v>
      </c>
      <c r="AA187" s="14" t="s">
        <v>873</v>
      </c>
      <c r="AB187" s="14" t="s">
        <v>20</v>
      </c>
      <c r="AC187" s="14" t="s">
        <v>1443</v>
      </c>
      <c r="AD187" s="14">
        <v>29.950054000000002</v>
      </c>
      <c r="AE187" s="14">
        <v>-99.752137000000005</v>
      </c>
      <c r="AF187" s="14" t="str">
        <f t="shared" si="21"/>
        <v>29.950054, -99.752137</v>
      </c>
      <c r="AG187" s="14">
        <v>1</v>
      </c>
      <c r="AH187" s="14" t="s">
        <v>17</v>
      </c>
      <c r="AI187" s="30">
        <v>43466</v>
      </c>
      <c r="AJ187" s="14">
        <v>1</v>
      </c>
      <c r="AK187" s="14" t="s">
        <v>1506</v>
      </c>
      <c r="AL187" s="14" t="s">
        <v>1579</v>
      </c>
      <c r="AM187" s="14" t="s">
        <v>26</v>
      </c>
      <c r="AN187" s="16" t="s">
        <v>874</v>
      </c>
      <c r="AO187" s="14" t="s">
        <v>37</v>
      </c>
    </row>
    <row r="188" spans="1:41" x14ac:dyDescent="0.25">
      <c r="A188" s="14">
        <v>181.2</v>
      </c>
      <c r="B188" s="14" t="s">
        <v>795</v>
      </c>
      <c r="C188" s="14" t="s">
        <v>875</v>
      </c>
      <c r="D188" s="16" t="s">
        <v>795</v>
      </c>
      <c r="E188" s="14" t="s">
        <v>795</v>
      </c>
      <c r="F188" s="16" t="s">
        <v>795</v>
      </c>
      <c r="G188" s="16" t="s">
        <v>795</v>
      </c>
      <c r="H188" s="16" t="s">
        <v>795</v>
      </c>
      <c r="I188" s="16" t="s">
        <v>795</v>
      </c>
      <c r="J188" s="16" t="s">
        <v>795</v>
      </c>
      <c r="K188" s="16" t="s">
        <v>795</v>
      </c>
      <c r="L188" s="16" t="s">
        <v>795</v>
      </c>
      <c r="M188" s="16" t="s">
        <v>795</v>
      </c>
      <c r="N188" s="18" t="s">
        <v>795</v>
      </c>
      <c r="O188" s="16" t="s">
        <v>795</v>
      </c>
      <c r="P188" s="16" t="s">
        <v>16</v>
      </c>
      <c r="Q188" s="16" t="s">
        <v>795</v>
      </c>
      <c r="R188" s="18" t="s">
        <v>795</v>
      </c>
      <c r="S188" s="16" t="s">
        <v>795</v>
      </c>
      <c r="T188" s="16" t="s">
        <v>795</v>
      </c>
      <c r="U188" s="14" t="s">
        <v>798</v>
      </c>
      <c r="V188" s="14" t="s">
        <v>18</v>
      </c>
      <c r="W188" s="14" t="s">
        <v>1405</v>
      </c>
      <c r="X188" s="14" t="s">
        <v>795</v>
      </c>
      <c r="Y188" s="14" t="s">
        <v>21</v>
      </c>
      <c r="Z188" s="14" t="s">
        <v>872</v>
      </c>
      <c r="AA188" s="14" t="s">
        <v>23</v>
      </c>
      <c r="AB188" s="14" t="s">
        <v>795</v>
      </c>
      <c r="AC188" s="14" t="s">
        <v>795</v>
      </c>
      <c r="AD188" s="14">
        <v>29.932528000000001</v>
      </c>
      <c r="AE188" s="14">
        <v>-99.763547000000003</v>
      </c>
      <c r="AF188" s="14" t="str">
        <f t="shared" si="21"/>
        <v>29.932528, -99.763547</v>
      </c>
      <c r="AG188" s="16" t="s">
        <v>799</v>
      </c>
      <c r="AH188" s="14" t="s">
        <v>798</v>
      </c>
      <c r="AI188" s="30">
        <v>43466</v>
      </c>
      <c r="AJ188" s="14">
        <v>1</v>
      </c>
      <c r="AK188" s="14" t="s">
        <v>1475</v>
      </c>
      <c r="AL188" s="14" t="s">
        <v>23</v>
      </c>
      <c r="AM188" s="14" t="s">
        <v>26</v>
      </c>
      <c r="AN188" s="16" t="s">
        <v>795</v>
      </c>
      <c r="AO188" s="14" t="s">
        <v>795</v>
      </c>
    </row>
    <row r="189" spans="1:41" x14ac:dyDescent="0.25">
      <c r="A189" s="14">
        <v>181.3</v>
      </c>
      <c r="B189" s="14" t="s">
        <v>795</v>
      </c>
      <c r="C189" s="14" t="s">
        <v>876</v>
      </c>
      <c r="D189" s="16" t="s">
        <v>795</v>
      </c>
      <c r="E189" s="14" t="s">
        <v>795</v>
      </c>
      <c r="F189" s="16" t="s">
        <v>795</v>
      </c>
      <c r="G189" s="16" t="s">
        <v>795</v>
      </c>
      <c r="H189" s="16" t="s">
        <v>795</v>
      </c>
      <c r="I189" s="16" t="s">
        <v>795</v>
      </c>
      <c r="J189" s="16" t="s">
        <v>795</v>
      </c>
      <c r="K189" s="16" t="s">
        <v>795</v>
      </c>
      <c r="L189" s="16" t="s">
        <v>795</v>
      </c>
      <c r="M189" s="16" t="s">
        <v>795</v>
      </c>
      <c r="N189" s="18" t="s">
        <v>795</v>
      </c>
      <c r="O189" s="16" t="s">
        <v>795</v>
      </c>
      <c r="P189" s="16" t="s">
        <v>16</v>
      </c>
      <c r="Q189" s="16" t="s">
        <v>795</v>
      </c>
      <c r="R189" s="18" t="s">
        <v>795</v>
      </c>
      <c r="S189" s="16" t="s">
        <v>795</v>
      </c>
      <c r="T189" s="16" t="s">
        <v>795</v>
      </c>
      <c r="U189" s="14" t="s">
        <v>798</v>
      </c>
      <c r="V189" s="14" t="s">
        <v>18</v>
      </c>
      <c r="W189" s="14" t="s">
        <v>1405</v>
      </c>
      <c r="X189" s="14" t="s">
        <v>795</v>
      </c>
      <c r="Y189" s="14" t="s">
        <v>21</v>
      </c>
      <c r="Z189" s="14" t="s">
        <v>877</v>
      </c>
      <c r="AA189" s="14" t="s">
        <v>23</v>
      </c>
      <c r="AB189" s="14" t="s">
        <v>795</v>
      </c>
      <c r="AC189" s="14" t="s">
        <v>795</v>
      </c>
      <c r="AD189" s="14">
        <v>29.93985</v>
      </c>
      <c r="AE189" s="14">
        <v>-99.745778000000001</v>
      </c>
      <c r="AF189" s="14" t="str">
        <f t="shared" si="21"/>
        <v>29.93985, -99.745778</v>
      </c>
      <c r="AG189" s="16" t="s">
        <v>799</v>
      </c>
      <c r="AH189" s="14" t="s">
        <v>798</v>
      </c>
      <c r="AI189" s="30">
        <v>43466</v>
      </c>
      <c r="AJ189" s="14">
        <v>1</v>
      </c>
      <c r="AK189" s="14" t="s">
        <v>1475</v>
      </c>
      <c r="AL189" s="14" t="s">
        <v>23</v>
      </c>
      <c r="AM189" s="14" t="s">
        <v>26</v>
      </c>
      <c r="AN189" s="16" t="s">
        <v>795</v>
      </c>
      <c r="AO189" s="14" t="s">
        <v>795</v>
      </c>
    </row>
    <row r="190" spans="1:41" x14ac:dyDescent="0.25">
      <c r="A190" s="14">
        <v>182</v>
      </c>
      <c r="B190" s="14" t="s">
        <v>878</v>
      </c>
      <c r="C190" s="14" t="s">
        <v>879</v>
      </c>
      <c r="D190" s="14">
        <v>1</v>
      </c>
      <c r="E190" s="14" t="s">
        <v>859</v>
      </c>
      <c r="F190" s="14">
        <v>29</v>
      </c>
      <c r="G190" s="14">
        <v>55</v>
      </c>
      <c r="H190" s="14">
        <v>99</v>
      </c>
      <c r="I190" s="16">
        <v>47</v>
      </c>
      <c r="J190" s="4">
        <f t="shared" ref="J190:J197" si="22">F190+G190/60</f>
        <v>29.916666666666668</v>
      </c>
      <c r="K190" s="5">
        <f t="shared" ref="K190:K197" si="23">-1*(H190+I190/60)</f>
        <v>-99.783333333333331</v>
      </c>
      <c r="L190" s="12" t="str">
        <f t="shared" si="15"/>
        <v>29.9166666666667, -99.7833333333333</v>
      </c>
      <c r="M190" s="16">
        <v>1.2</v>
      </c>
      <c r="N190" s="18" t="s">
        <v>31</v>
      </c>
      <c r="O190" s="28">
        <v>20263</v>
      </c>
      <c r="P190" s="16" t="s">
        <v>16</v>
      </c>
      <c r="Q190" s="16">
        <v>1.2</v>
      </c>
      <c r="R190" s="18" t="s">
        <v>31</v>
      </c>
      <c r="S190" s="28">
        <v>20263</v>
      </c>
      <c r="T190" s="16" t="s">
        <v>16</v>
      </c>
      <c r="U190" s="14" t="s">
        <v>17</v>
      </c>
      <c r="V190" s="14" t="s">
        <v>18</v>
      </c>
      <c r="W190" s="14" t="s">
        <v>1405</v>
      </c>
      <c r="X190" s="14" t="s">
        <v>21</v>
      </c>
      <c r="Y190" s="14" t="s">
        <v>23</v>
      </c>
      <c r="Z190" s="14" t="s">
        <v>23</v>
      </c>
      <c r="AA190" s="14" t="s">
        <v>23</v>
      </c>
      <c r="AB190" s="14" t="s">
        <v>20</v>
      </c>
      <c r="AC190" s="14" t="s">
        <v>1443</v>
      </c>
      <c r="AD190" s="14">
        <v>29.914852</v>
      </c>
      <c r="AE190" s="14">
        <v>-99.791764000000001</v>
      </c>
      <c r="AF190" s="14" t="str">
        <f t="shared" si="21"/>
        <v>29.914852, -99.791764</v>
      </c>
      <c r="AG190" s="14">
        <v>1</v>
      </c>
      <c r="AH190" s="14" t="s">
        <v>17</v>
      </c>
      <c r="AI190" s="30">
        <v>43466</v>
      </c>
      <c r="AJ190" s="14">
        <v>1</v>
      </c>
      <c r="AK190" s="14" t="s">
        <v>1506</v>
      </c>
      <c r="AL190" s="14" t="s">
        <v>880</v>
      </c>
      <c r="AM190" s="14" t="s">
        <v>26</v>
      </c>
      <c r="AN190" s="16" t="s">
        <v>881</v>
      </c>
      <c r="AO190" s="14" t="s">
        <v>1598</v>
      </c>
    </row>
    <row r="191" spans="1:41" x14ac:dyDescent="0.25">
      <c r="A191" s="14">
        <v>183</v>
      </c>
      <c r="B191" s="14" t="s">
        <v>882</v>
      </c>
      <c r="C191" s="14" t="s">
        <v>883</v>
      </c>
      <c r="D191" s="14">
        <v>1</v>
      </c>
      <c r="E191" s="14" t="s">
        <v>859</v>
      </c>
      <c r="F191" s="14">
        <v>29</v>
      </c>
      <c r="G191" s="14">
        <v>52</v>
      </c>
      <c r="H191" s="14">
        <v>99</v>
      </c>
      <c r="I191" s="16">
        <v>39</v>
      </c>
      <c r="J191" s="4">
        <f t="shared" si="22"/>
        <v>29.866666666666667</v>
      </c>
      <c r="K191" s="5">
        <f t="shared" si="23"/>
        <v>-99.65</v>
      </c>
      <c r="L191" s="12" t="str">
        <f t="shared" si="15"/>
        <v>29.8666666666667, -99.65</v>
      </c>
      <c r="M191" s="16">
        <v>2.2000000000000002</v>
      </c>
      <c r="N191" s="18" t="s">
        <v>31</v>
      </c>
      <c r="O191" s="16">
        <v>1962</v>
      </c>
      <c r="P191" s="16" t="s">
        <v>16</v>
      </c>
      <c r="Q191" s="16">
        <v>8.9</v>
      </c>
      <c r="R191" s="18" t="s">
        <v>31</v>
      </c>
      <c r="S191" s="16">
        <v>1925</v>
      </c>
      <c r="T191" s="16" t="s">
        <v>16</v>
      </c>
      <c r="U191" s="14" t="s">
        <v>17</v>
      </c>
      <c r="V191" s="14" t="s">
        <v>18</v>
      </c>
      <c r="W191" s="14" t="s">
        <v>1405</v>
      </c>
      <c r="X191" s="14" t="s">
        <v>20</v>
      </c>
      <c r="Y191" s="14" t="s">
        <v>20</v>
      </c>
      <c r="Z191" s="14" t="s">
        <v>872</v>
      </c>
      <c r="AA191" s="14" t="s">
        <v>23</v>
      </c>
      <c r="AB191" s="14" t="s">
        <v>20</v>
      </c>
      <c r="AC191" s="14" t="s">
        <v>149</v>
      </c>
      <c r="AD191" s="14">
        <v>29.913909</v>
      </c>
      <c r="AE191" s="14">
        <v>-99.783851999999996</v>
      </c>
      <c r="AF191" s="14" t="str">
        <f t="shared" si="21"/>
        <v>29.913909, -99.783852</v>
      </c>
      <c r="AG191" s="14">
        <v>1</v>
      </c>
      <c r="AH191" s="14" t="s">
        <v>17</v>
      </c>
      <c r="AI191" s="30">
        <v>43466</v>
      </c>
      <c r="AJ191" s="14">
        <v>1</v>
      </c>
      <c r="AK191" s="14" t="s">
        <v>1506</v>
      </c>
      <c r="AL191" s="14" t="s">
        <v>23</v>
      </c>
      <c r="AM191" s="14" t="s">
        <v>26</v>
      </c>
      <c r="AN191" s="16" t="s">
        <v>23</v>
      </c>
      <c r="AO191" s="14" t="s">
        <v>23</v>
      </c>
    </row>
    <row r="192" spans="1:41" x14ac:dyDescent="0.25">
      <c r="A192" s="14">
        <v>184</v>
      </c>
      <c r="B192" s="14" t="s">
        <v>884</v>
      </c>
      <c r="C192" s="14" t="s">
        <v>885</v>
      </c>
      <c r="D192" s="14">
        <v>1</v>
      </c>
      <c r="E192" s="14" t="s">
        <v>859</v>
      </c>
      <c r="F192" s="14">
        <v>29</v>
      </c>
      <c r="G192" s="14">
        <v>49</v>
      </c>
      <c r="H192" s="14">
        <v>99</v>
      </c>
      <c r="I192" s="16">
        <v>55</v>
      </c>
      <c r="J192" s="4">
        <f t="shared" si="22"/>
        <v>29.816666666666666</v>
      </c>
      <c r="K192" s="5">
        <f t="shared" si="23"/>
        <v>-99.916666666666671</v>
      </c>
      <c r="L192" s="12" t="str">
        <f t="shared" si="15"/>
        <v>29.8166666666667, -99.9166666666667</v>
      </c>
      <c r="M192" s="16">
        <v>1.1000000000000001</v>
      </c>
      <c r="N192" s="18" t="s">
        <v>31</v>
      </c>
      <c r="O192" s="28">
        <v>20295</v>
      </c>
      <c r="P192" s="16" t="s">
        <v>16</v>
      </c>
      <c r="Q192" s="16">
        <v>1.1000000000000001</v>
      </c>
      <c r="R192" s="18" t="s">
        <v>31</v>
      </c>
      <c r="S192" s="28">
        <v>20295</v>
      </c>
      <c r="T192" s="16" t="s">
        <v>16</v>
      </c>
      <c r="U192" s="14" t="s">
        <v>17</v>
      </c>
      <c r="V192" s="14" t="s">
        <v>18</v>
      </c>
      <c r="W192" s="14" t="s">
        <v>1405</v>
      </c>
      <c r="X192" s="14" t="s">
        <v>20</v>
      </c>
      <c r="Y192" s="14" t="s">
        <v>21</v>
      </c>
      <c r="Z192" s="14" t="s">
        <v>886</v>
      </c>
      <c r="AA192" s="14" t="s">
        <v>436</v>
      </c>
      <c r="AB192" s="14" t="s">
        <v>20</v>
      </c>
      <c r="AC192" s="14" t="s">
        <v>24</v>
      </c>
      <c r="AD192" s="14">
        <v>29.833269999999999</v>
      </c>
      <c r="AE192" s="14">
        <v>-99.915406000000004</v>
      </c>
      <c r="AF192" s="14" t="str">
        <f t="shared" si="21"/>
        <v>29.83327, -99.915406</v>
      </c>
      <c r="AG192" s="14">
        <v>1</v>
      </c>
      <c r="AH192" s="14" t="s">
        <v>17</v>
      </c>
      <c r="AI192" s="30">
        <v>43466</v>
      </c>
      <c r="AJ192" s="14">
        <v>1</v>
      </c>
      <c r="AK192" s="14" t="s">
        <v>1506</v>
      </c>
      <c r="AL192" s="14" t="s">
        <v>887</v>
      </c>
      <c r="AM192" s="14" t="s">
        <v>26</v>
      </c>
      <c r="AN192" s="16" t="s">
        <v>888</v>
      </c>
      <c r="AO192" s="14" t="s">
        <v>28</v>
      </c>
    </row>
    <row r="193" spans="1:41" x14ac:dyDescent="0.25">
      <c r="A193" s="14">
        <v>185</v>
      </c>
      <c r="B193" s="14" t="s">
        <v>889</v>
      </c>
      <c r="C193" s="14" t="s">
        <v>890</v>
      </c>
      <c r="D193" s="14">
        <v>1</v>
      </c>
      <c r="E193" s="14" t="s">
        <v>859</v>
      </c>
      <c r="F193" s="14">
        <v>29</v>
      </c>
      <c r="G193" s="14">
        <v>44</v>
      </c>
      <c r="H193" s="14">
        <v>99</v>
      </c>
      <c r="I193" s="16">
        <v>56</v>
      </c>
      <c r="J193" s="4">
        <f t="shared" si="22"/>
        <v>29.733333333333334</v>
      </c>
      <c r="K193" s="5">
        <f t="shared" si="23"/>
        <v>-99.933333333333337</v>
      </c>
      <c r="L193" s="12" t="str">
        <f t="shared" si="15"/>
        <v>29.7333333333333, -99.9333333333333</v>
      </c>
      <c r="M193" s="16">
        <v>1.3</v>
      </c>
      <c r="N193" s="18" t="s">
        <v>31</v>
      </c>
      <c r="O193" s="16">
        <v>1956</v>
      </c>
      <c r="P193" s="16" t="s">
        <v>16</v>
      </c>
      <c r="Q193" s="16">
        <v>1.3</v>
      </c>
      <c r="R193" s="18" t="s">
        <v>31</v>
      </c>
      <c r="S193" s="16">
        <v>1956</v>
      </c>
      <c r="T193" s="16" t="s">
        <v>16</v>
      </c>
      <c r="U193" s="14" t="s">
        <v>17</v>
      </c>
      <c r="V193" s="14" t="s">
        <v>18</v>
      </c>
      <c r="W193" s="14" t="s">
        <v>1405</v>
      </c>
      <c r="X193" s="14" t="s">
        <v>20</v>
      </c>
      <c r="Y193" s="14" t="s">
        <v>21</v>
      </c>
      <c r="Z193" s="14" t="s">
        <v>585</v>
      </c>
      <c r="AA193" s="14" t="s">
        <v>891</v>
      </c>
      <c r="AB193" s="14" t="s">
        <v>20</v>
      </c>
      <c r="AC193" s="14" t="s">
        <v>24</v>
      </c>
      <c r="AD193" s="14">
        <v>29.746915000000001</v>
      </c>
      <c r="AE193" s="14">
        <v>-99.925617000000003</v>
      </c>
      <c r="AF193" s="14" t="str">
        <f t="shared" si="21"/>
        <v>29.746915, -99.925617</v>
      </c>
      <c r="AG193" s="14">
        <v>1</v>
      </c>
      <c r="AH193" s="14" t="s">
        <v>50</v>
      </c>
      <c r="AI193" s="30">
        <v>43466</v>
      </c>
      <c r="AJ193" s="14">
        <v>1</v>
      </c>
      <c r="AK193" s="14" t="s">
        <v>1506</v>
      </c>
      <c r="AL193" s="14" t="s">
        <v>892</v>
      </c>
      <c r="AM193" s="14" t="s">
        <v>26</v>
      </c>
      <c r="AN193" s="16" t="s">
        <v>893</v>
      </c>
      <c r="AO193" s="14" t="s">
        <v>28</v>
      </c>
    </row>
    <row r="194" spans="1:41" x14ac:dyDescent="0.25">
      <c r="A194" s="14">
        <v>186</v>
      </c>
      <c r="B194" s="14" t="s">
        <v>894</v>
      </c>
      <c r="C194" s="14" t="s">
        <v>215</v>
      </c>
      <c r="D194" s="14">
        <v>1</v>
      </c>
      <c r="E194" s="14" t="s">
        <v>859</v>
      </c>
      <c r="F194" s="14">
        <v>29</v>
      </c>
      <c r="G194" s="14">
        <v>42</v>
      </c>
      <c r="H194" s="14">
        <v>99</v>
      </c>
      <c r="I194" s="16">
        <v>46</v>
      </c>
      <c r="J194" s="4">
        <f t="shared" si="22"/>
        <v>29.7</v>
      </c>
      <c r="K194" s="5">
        <f t="shared" si="23"/>
        <v>-99.766666666666666</v>
      </c>
      <c r="L194" s="12" t="str">
        <f t="shared" si="15"/>
        <v>29.7, -99.7666666666667</v>
      </c>
      <c r="M194" s="16">
        <v>11</v>
      </c>
      <c r="N194" s="18" t="s">
        <v>31</v>
      </c>
      <c r="O194" s="28">
        <v>21010</v>
      </c>
      <c r="P194" s="16" t="s">
        <v>16</v>
      </c>
      <c r="Q194" s="16">
        <v>14</v>
      </c>
      <c r="R194" s="18" t="s">
        <v>31</v>
      </c>
      <c r="S194" s="28">
        <v>9310</v>
      </c>
      <c r="T194" s="16" t="s">
        <v>16</v>
      </c>
      <c r="U194" s="14" t="s">
        <v>17</v>
      </c>
      <c r="V194" s="14" t="s">
        <v>18</v>
      </c>
      <c r="W194" s="14" t="s">
        <v>1405</v>
      </c>
      <c r="X194" s="14" t="s">
        <v>21</v>
      </c>
      <c r="Y194" s="14" t="s">
        <v>23</v>
      </c>
      <c r="Z194" s="14" t="s">
        <v>23</v>
      </c>
      <c r="AA194" s="14" t="s">
        <v>23</v>
      </c>
      <c r="AB194" s="14" t="s">
        <v>20</v>
      </c>
      <c r="AC194" s="14" t="s">
        <v>24</v>
      </c>
      <c r="AD194" s="14">
        <v>29.709752000000002</v>
      </c>
      <c r="AE194" s="14">
        <v>-99.757721000000004</v>
      </c>
      <c r="AF194" s="14" t="str">
        <f>AD194&amp;", "&amp;AE194</f>
        <v>29.709752, -99.757721</v>
      </c>
      <c r="AG194" s="37">
        <v>0.9</v>
      </c>
      <c r="AH194" s="14" t="s">
        <v>17</v>
      </c>
      <c r="AI194" s="30">
        <v>43466</v>
      </c>
      <c r="AJ194" s="14">
        <v>1</v>
      </c>
      <c r="AK194" s="14" t="s">
        <v>1506</v>
      </c>
      <c r="AL194" s="14" t="s">
        <v>895</v>
      </c>
      <c r="AM194" s="14" t="s">
        <v>26</v>
      </c>
      <c r="AN194" s="16" t="s">
        <v>896</v>
      </c>
      <c r="AO194" s="14" t="s">
        <v>28</v>
      </c>
    </row>
    <row r="195" spans="1:41" x14ac:dyDescent="0.25">
      <c r="A195" s="14">
        <v>187</v>
      </c>
      <c r="B195" s="14" t="s">
        <v>897</v>
      </c>
      <c r="C195" s="14" t="s">
        <v>898</v>
      </c>
      <c r="D195" s="14">
        <v>1</v>
      </c>
      <c r="E195" s="14" t="s">
        <v>899</v>
      </c>
      <c r="F195" s="14">
        <v>31</v>
      </c>
      <c r="G195" s="14">
        <v>20</v>
      </c>
      <c r="H195" s="14">
        <v>103</v>
      </c>
      <c r="I195" s="16">
        <v>29</v>
      </c>
      <c r="J195" s="4">
        <f t="shared" si="22"/>
        <v>31.333333333333332</v>
      </c>
      <c r="K195" s="5">
        <f t="shared" si="23"/>
        <v>-103.48333333333333</v>
      </c>
      <c r="L195" s="12" t="str">
        <f t="shared" si="15"/>
        <v>31.3333333333333, -103.483333333333</v>
      </c>
      <c r="M195" s="16">
        <v>0</v>
      </c>
      <c r="N195" s="18" t="s">
        <v>18</v>
      </c>
      <c r="O195" s="32">
        <v>26024</v>
      </c>
      <c r="P195" s="16" t="s">
        <v>16</v>
      </c>
      <c r="Q195" s="16">
        <v>2.2000000000000002</v>
      </c>
      <c r="R195" s="18" t="s">
        <v>31</v>
      </c>
      <c r="S195" s="32">
        <v>1644</v>
      </c>
      <c r="T195" s="16" t="s">
        <v>16</v>
      </c>
      <c r="U195" s="14" t="s">
        <v>50</v>
      </c>
      <c r="V195" s="14" t="s">
        <v>50</v>
      </c>
      <c r="W195" s="14" t="s">
        <v>23</v>
      </c>
      <c r="X195" s="14" t="s">
        <v>21</v>
      </c>
      <c r="Y195" s="14" t="s">
        <v>23</v>
      </c>
      <c r="Z195" s="14" t="s">
        <v>23</v>
      </c>
      <c r="AA195" s="14" t="s">
        <v>23</v>
      </c>
      <c r="AB195" s="14" t="s">
        <v>20</v>
      </c>
      <c r="AC195" s="14" t="s">
        <v>24</v>
      </c>
      <c r="AD195" s="14">
        <v>31.341376</v>
      </c>
      <c r="AE195" s="14">
        <v>-103.486664</v>
      </c>
      <c r="AF195" s="14" t="str">
        <f>AD195&amp;", "&amp;AE195</f>
        <v>31.341376, -103.486664</v>
      </c>
      <c r="AG195" s="14">
        <v>1</v>
      </c>
      <c r="AH195" s="14" t="s">
        <v>50</v>
      </c>
      <c r="AI195" s="30">
        <v>43800</v>
      </c>
      <c r="AJ195" s="14">
        <v>1</v>
      </c>
      <c r="AK195" s="14" t="s">
        <v>1506</v>
      </c>
      <c r="AL195" s="14" t="s">
        <v>900</v>
      </c>
      <c r="AM195" s="14" t="s">
        <v>26</v>
      </c>
      <c r="AN195" s="16" t="s">
        <v>901</v>
      </c>
      <c r="AO195" s="14" t="s">
        <v>1598</v>
      </c>
    </row>
    <row r="196" spans="1:41" x14ac:dyDescent="0.25">
      <c r="A196" s="14">
        <v>188</v>
      </c>
      <c r="B196" s="14" t="s">
        <v>902</v>
      </c>
      <c r="C196" s="14" t="s">
        <v>903</v>
      </c>
      <c r="D196" s="14">
        <v>1</v>
      </c>
      <c r="E196" s="14" t="s">
        <v>899</v>
      </c>
      <c r="F196" s="14">
        <v>30</v>
      </c>
      <c r="G196" s="14">
        <v>59</v>
      </c>
      <c r="H196" s="14">
        <v>103</v>
      </c>
      <c r="I196" s="16">
        <v>46</v>
      </c>
      <c r="J196" s="4">
        <f t="shared" si="22"/>
        <v>30.983333333333334</v>
      </c>
      <c r="K196" s="5">
        <f t="shared" si="23"/>
        <v>-103.76666666666667</v>
      </c>
      <c r="L196" s="12" t="str">
        <f t="shared" si="15"/>
        <v>30.9833333333333, -103.766666666667</v>
      </c>
      <c r="M196" s="16">
        <v>0.3</v>
      </c>
      <c r="N196" s="18" t="s">
        <v>31</v>
      </c>
      <c r="O196" s="16">
        <v>1971</v>
      </c>
      <c r="P196" s="16" t="s">
        <v>16</v>
      </c>
      <c r="Q196" s="16">
        <v>30</v>
      </c>
      <c r="R196" s="18" t="s">
        <v>31</v>
      </c>
      <c r="S196" s="32">
        <v>11994</v>
      </c>
      <c r="T196" s="16" t="s">
        <v>16</v>
      </c>
      <c r="U196" s="14" t="s">
        <v>17</v>
      </c>
      <c r="V196" s="14" t="s">
        <v>17</v>
      </c>
      <c r="W196" s="14" t="s">
        <v>23</v>
      </c>
      <c r="X196" s="14" t="s">
        <v>20</v>
      </c>
      <c r="Y196" s="14" t="s">
        <v>20</v>
      </c>
      <c r="Z196" s="14" t="s">
        <v>904</v>
      </c>
      <c r="AA196" s="14" t="s">
        <v>23</v>
      </c>
      <c r="AB196" s="14" t="s">
        <v>20</v>
      </c>
      <c r="AC196" s="14" t="s">
        <v>149</v>
      </c>
      <c r="AD196" s="14">
        <v>30.980218000000001</v>
      </c>
      <c r="AE196" s="14">
        <v>-103.75819199999999</v>
      </c>
      <c r="AF196" s="14" t="str">
        <f>AD196&amp;", "&amp;AE196</f>
        <v>30.980218, -103.758192</v>
      </c>
      <c r="AG196" s="14">
        <v>1</v>
      </c>
      <c r="AH196" s="14" t="s">
        <v>50</v>
      </c>
      <c r="AI196" s="30">
        <v>43739</v>
      </c>
      <c r="AJ196" s="14">
        <v>1</v>
      </c>
      <c r="AK196" s="14" t="s">
        <v>1506</v>
      </c>
      <c r="AL196" s="14" t="s">
        <v>23</v>
      </c>
      <c r="AM196" s="14" t="s">
        <v>26</v>
      </c>
      <c r="AN196" s="16" t="s">
        <v>905</v>
      </c>
      <c r="AO196" s="14" t="s">
        <v>37</v>
      </c>
    </row>
    <row r="197" spans="1:41" x14ac:dyDescent="0.25">
      <c r="A197" s="14">
        <v>189.1</v>
      </c>
      <c r="B197" s="14" t="s">
        <v>906</v>
      </c>
      <c r="C197" s="14" t="s">
        <v>907</v>
      </c>
      <c r="D197" s="14">
        <v>1</v>
      </c>
      <c r="E197" s="14" t="s">
        <v>899</v>
      </c>
      <c r="F197" s="14">
        <v>30</v>
      </c>
      <c r="G197" s="14">
        <v>59</v>
      </c>
      <c r="H197" s="14">
        <v>103</v>
      </c>
      <c r="I197" s="16">
        <v>44</v>
      </c>
      <c r="J197" s="4">
        <f t="shared" si="22"/>
        <v>30.983333333333334</v>
      </c>
      <c r="K197" s="5">
        <f t="shared" si="23"/>
        <v>-103.73333333333333</v>
      </c>
      <c r="L197" s="12" t="str">
        <f t="shared" si="15"/>
        <v>30.9833333333333, -103.733333333333</v>
      </c>
      <c r="M197" s="16">
        <v>0.51</v>
      </c>
      <c r="N197" s="18" t="s">
        <v>31</v>
      </c>
      <c r="O197" s="16">
        <v>1971</v>
      </c>
      <c r="P197" s="16" t="s">
        <v>16</v>
      </c>
      <c r="Q197" s="16">
        <v>4.4000000000000004</v>
      </c>
      <c r="R197" s="18" t="s">
        <v>31</v>
      </c>
      <c r="S197" s="32">
        <v>16650</v>
      </c>
      <c r="T197" s="16" t="s">
        <v>16</v>
      </c>
      <c r="U197" s="14" t="s">
        <v>17</v>
      </c>
      <c r="V197" s="14" t="s">
        <v>17</v>
      </c>
      <c r="W197" s="14" t="s">
        <v>23</v>
      </c>
      <c r="X197" s="14" t="s">
        <v>21</v>
      </c>
      <c r="Y197" s="14" t="s">
        <v>23</v>
      </c>
      <c r="Z197" s="14" t="s">
        <v>908</v>
      </c>
      <c r="AA197" s="14" t="s">
        <v>909</v>
      </c>
      <c r="AB197" s="14" t="s">
        <v>20</v>
      </c>
      <c r="AC197" s="14" t="s">
        <v>24</v>
      </c>
      <c r="AD197" s="14">
        <v>30.990863999999998</v>
      </c>
      <c r="AE197" s="14">
        <v>-103.729179</v>
      </c>
      <c r="AF197" s="14" t="str">
        <f>AD197&amp;", "&amp;AE197</f>
        <v>30.990864, -103.729179</v>
      </c>
      <c r="AG197" s="14">
        <v>1</v>
      </c>
      <c r="AH197" s="14" t="s">
        <v>17</v>
      </c>
      <c r="AI197" s="30">
        <v>43800</v>
      </c>
      <c r="AJ197" s="14">
        <v>1</v>
      </c>
      <c r="AK197" s="14" t="s">
        <v>1476</v>
      </c>
      <c r="AL197" s="14" t="s">
        <v>910</v>
      </c>
      <c r="AM197" s="14" t="s">
        <v>26</v>
      </c>
      <c r="AN197" s="16" t="s">
        <v>911</v>
      </c>
      <c r="AO197" s="14" t="s">
        <v>37</v>
      </c>
    </row>
    <row r="198" spans="1:41" x14ac:dyDescent="0.25">
      <c r="A198" s="14">
        <v>189.2</v>
      </c>
      <c r="B198" s="14" t="s">
        <v>795</v>
      </c>
      <c r="C198" s="14" t="s">
        <v>912</v>
      </c>
      <c r="D198" s="16" t="s">
        <v>795</v>
      </c>
      <c r="E198" s="14" t="s">
        <v>795</v>
      </c>
      <c r="F198" s="16" t="s">
        <v>795</v>
      </c>
      <c r="G198" s="16" t="s">
        <v>795</v>
      </c>
      <c r="H198" s="16" t="s">
        <v>795</v>
      </c>
      <c r="I198" s="16" t="s">
        <v>795</v>
      </c>
      <c r="J198" s="16" t="s">
        <v>795</v>
      </c>
      <c r="K198" s="16" t="s">
        <v>795</v>
      </c>
      <c r="L198" s="16" t="s">
        <v>795</v>
      </c>
      <c r="M198" s="16" t="s">
        <v>795</v>
      </c>
      <c r="N198" s="18" t="s">
        <v>795</v>
      </c>
      <c r="O198" s="16" t="s">
        <v>795</v>
      </c>
      <c r="P198" s="16" t="s">
        <v>795</v>
      </c>
      <c r="Q198" s="14" t="s">
        <v>795</v>
      </c>
      <c r="R198" s="18" t="s">
        <v>795</v>
      </c>
      <c r="S198" s="14" t="s">
        <v>795</v>
      </c>
      <c r="T198" s="16" t="s">
        <v>795</v>
      </c>
      <c r="U198" s="14" t="s">
        <v>798</v>
      </c>
      <c r="V198" s="14" t="s">
        <v>798</v>
      </c>
      <c r="W198" s="14" t="s">
        <v>23</v>
      </c>
      <c r="X198" s="14" t="s">
        <v>795</v>
      </c>
      <c r="Y198" s="14" t="s">
        <v>795</v>
      </c>
      <c r="Z198" s="14" t="s">
        <v>23</v>
      </c>
      <c r="AA198" s="14" t="s">
        <v>23</v>
      </c>
      <c r="AB198" s="14" t="s">
        <v>795</v>
      </c>
      <c r="AC198" s="14" t="s">
        <v>24</v>
      </c>
      <c r="AD198" s="14">
        <v>30.985133000000001</v>
      </c>
      <c r="AE198" s="14">
        <v>-103.737954</v>
      </c>
      <c r="AF198" s="14" t="str">
        <f>AD198&amp;", "&amp;AE198</f>
        <v>30.985133, -103.737954</v>
      </c>
      <c r="AG198" s="16" t="s">
        <v>799</v>
      </c>
      <c r="AH198" s="14" t="s">
        <v>797</v>
      </c>
      <c r="AI198" s="30">
        <v>43800</v>
      </c>
      <c r="AJ198" s="14">
        <v>1</v>
      </c>
      <c r="AK198" s="14" t="s">
        <v>1507</v>
      </c>
      <c r="AL198" s="14" t="s">
        <v>910</v>
      </c>
      <c r="AM198" s="14" t="s">
        <v>26</v>
      </c>
      <c r="AN198" s="16" t="s">
        <v>913</v>
      </c>
      <c r="AO198" s="14" t="s">
        <v>37</v>
      </c>
    </row>
    <row r="199" spans="1:41" x14ac:dyDescent="0.25">
      <c r="A199" s="14">
        <v>190</v>
      </c>
      <c r="B199" s="14" t="s">
        <v>914</v>
      </c>
      <c r="C199" s="14" t="s">
        <v>915</v>
      </c>
      <c r="D199" s="14">
        <v>1</v>
      </c>
      <c r="E199" s="14" t="s">
        <v>899</v>
      </c>
      <c r="F199" s="14">
        <v>30</v>
      </c>
      <c r="G199" s="14">
        <v>57</v>
      </c>
      <c r="H199" s="14">
        <v>103</v>
      </c>
      <c r="I199" s="16">
        <v>47</v>
      </c>
      <c r="J199" s="4">
        <f t="shared" ref="J199:J230" si="24">F199+G199/60</f>
        <v>30.95</v>
      </c>
      <c r="K199" s="5">
        <f t="shared" ref="K199:K230" si="25">-1*(H199+I199/60)</f>
        <v>-103.78333333333333</v>
      </c>
      <c r="L199" s="12" t="str">
        <f t="shared" si="15"/>
        <v>30.95, -103.783333333333</v>
      </c>
      <c r="M199" s="16">
        <v>3.1</v>
      </c>
      <c r="N199" s="18" t="s">
        <v>31</v>
      </c>
      <c r="O199" s="16">
        <v>1972</v>
      </c>
      <c r="P199" s="16" t="s">
        <v>16</v>
      </c>
      <c r="Q199" s="16">
        <v>6</v>
      </c>
      <c r="R199" s="18" t="s">
        <v>31</v>
      </c>
      <c r="S199" s="16">
        <v>1945</v>
      </c>
      <c r="T199" s="16" t="s">
        <v>16</v>
      </c>
      <c r="U199" s="14" t="s">
        <v>17</v>
      </c>
      <c r="V199" s="14" t="s">
        <v>17</v>
      </c>
      <c r="W199" s="14" t="s">
        <v>23</v>
      </c>
      <c r="X199" s="14" t="s">
        <v>20</v>
      </c>
      <c r="Y199" s="14" t="s">
        <v>20</v>
      </c>
      <c r="Z199" s="14" t="s">
        <v>904</v>
      </c>
      <c r="AA199" s="14" t="s">
        <v>916</v>
      </c>
      <c r="AB199" s="14" t="s">
        <v>20</v>
      </c>
      <c r="AC199" s="14" t="s">
        <v>149</v>
      </c>
      <c r="AD199" s="14">
        <v>30.945025999999999</v>
      </c>
      <c r="AE199" s="14">
        <v>-103.791178</v>
      </c>
      <c r="AF199" s="14" t="str">
        <f t="shared" ref="AF199" si="26">AD199&amp;", "&amp;AE199</f>
        <v>30.945026, -103.791178</v>
      </c>
      <c r="AG199" s="14">
        <v>1</v>
      </c>
      <c r="AH199" s="14" t="s">
        <v>17</v>
      </c>
      <c r="AI199" s="30">
        <v>43800</v>
      </c>
      <c r="AJ199" s="14">
        <v>1</v>
      </c>
      <c r="AK199" s="14" t="s">
        <v>1508</v>
      </c>
      <c r="AL199" s="14" t="s">
        <v>23</v>
      </c>
      <c r="AM199" s="14" t="s">
        <v>26</v>
      </c>
      <c r="AN199" s="16" t="s">
        <v>917</v>
      </c>
      <c r="AO199" s="14" t="s">
        <v>37</v>
      </c>
    </row>
    <row r="200" spans="1:41" x14ac:dyDescent="0.25">
      <c r="A200" s="14">
        <v>191</v>
      </c>
      <c r="B200" s="14" t="s">
        <v>918</v>
      </c>
      <c r="C200" s="14" t="s">
        <v>919</v>
      </c>
      <c r="D200" s="14">
        <v>1</v>
      </c>
      <c r="E200" s="14" t="s">
        <v>899</v>
      </c>
      <c r="F200" s="14">
        <v>30</v>
      </c>
      <c r="G200" s="14">
        <v>57</v>
      </c>
      <c r="H200" s="14">
        <v>103</v>
      </c>
      <c r="I200" s="16">
        <v>47</v>
      </c>
      <c r="J200" s="4">
        <f t="shared" si="24"/>
        <v>30.95</v>
      </c>
      <c r="K200" s="5">
        <f t="shared" si="25"/>
        <v>-103.78333333333333</v>
      </c>
      <c r="L200" s="12" t="str">
        <f t="shared" si="15"/>
        <v>30.95, -103.783333333333</v>
      </c>
      <c r="M200" s="16">
        <v>29</v>
      </c>
      <c r="N200" s="18" t="s">
        <v>31</v>
      </c>
      <c r="O200" s="16">
        <v>1972</v>
      </c>
      <c r="P200" s="16" t="s">
        <v>16</v>
      </c>
      <c r="Q200" s="16">
        <v>49</v>
      </c>
      <c r="R200" s="18" t="s">
        <v>31</v>
      </c>
      <c r="S200" s="16">
        <v>1942</v>
      </c>
      <c r="T200" s="16" t="s">
        <v>16</v>
      </c>
      <c r="U200" s="14" t="s">
        <v>17</v>
      </c>
      <c r="V200" s="14" t="s">
        <v>17</v>
      </c>
      <c r="W200" s="14" t="s">
        <v>23</v>
      </c>
      <c r="X200" s="14" t="s">
        <v>21</v>
      </c>
      <c r="Y200" s="14" t="s">
        <v>23</v>
      </c>
      <c r="Z200" s="14" t="s">
        <v>23</v>
      </c>
      <c r="AA200" s="14" t="s">
        <v>23</v>
      </c>
      <c r="AB200" s="14" t="s">
        <v>20</v>
      </c>
      <c r="AC200" s="14" t="s">
        <v>149</v>
      </c>
      <c r="AD200" s="14">
        <v>30.944307999999999</v>
      </c>
      <c r="AE200" s="14">
        <v>-103.78818</v>
      </c>
      <c r="AF200" s="14" t="str">
        <f>AD200&amp;", "&amp;AE200</f>
        <v>30.944308, -103.78818</v>
      </c>
      <c r="AG200" s="14">
        <v>1</v>
      </c>
      <c r="AH200" s="14" t="s">
        <v>17</v>
      </c>
      <c r="AI200" s="30">
        <v>43800</v>
      </c>
      <c r="AJ200" s="14">
        <v>1</v>
      </c>
      <c r="AK200" s="14" t="s">
        <v>1508</v>
      </c>
      <c r="AL200" s="14" t="s">
        <v>1580</v>
      </c>
      <c r="AM200" s="14" t="s">
        <v>58</v>
      </c>
      <c r="AN200" s="16" t="s">
        <v>920</v>
      </c>
      <c r="AO200" s="14" t="s">
        <v>1598</v>
      </c>
    </row>
    <row r="201" spans="1:41" x14ac:dyDescent="0.25">
      <c r="A201" s="14">
        <v>192</v>
      </c>
      <c r="B201" s="14" t="s">
        <v>921</v>
      </c>
      <c r="C201" s="14" t="s">
        <v>30</v>
      </c>
      <c r="D201" s="14">
        <v>1</v>
      </c>
      <c r="E201" s="14" t="s">
        <v>922</v>
      </c>
      <c r="F201" s="14">
        <v>30</v>
      </c>
      <c r="G201" s="14">
        <v>36</v>
      </c>
      <c r="H201" s="14">
        <v>95</v>
      </c>
      <c r="I201" s="16">
        <v>8</v>
      </c>
      <c r="J201" s="4">
        <f t="shared" si="24"/>
        <v>30.6</v>
      </c>
      <c r="K201" s="5">
        <f t="shared" si="25"/>
        <v>-95.13333333333334</v>
      </c>
      <c r="L201" s="12" t="str">
        <f t="shared" si="15"/>
        <v>30.6, -95.1333333333333</v>
      </c>
      <c r="M201" s="16">
        <v>32</v>
      </c>
      <c r="N201" s="18" t="s">
        <v>14</v>
      </c>
      <c r="O201" s="28">
        <v>24204</v>
      </c>
      <c r="P201" s="16" t="s">
        <v>16</v>
      </c>
      <c r="Q201" s="16">
        <v>32</v>
      </c>
      <c r="R201" s="18" t="s">
        <v>14</v>
      </c>
      <c r="S201" s="28">
        <v>24204</v>
      </c>
      <c r="T201" s="16" t="s">
        <v>16</v>
      </c>
      <c r="U201" s="14" t="s">
        <v>17</v>
      </c>
      <c r="V201" s="14" t="s">
        <v>17</v>
      </c>
      <c r="W201" s="14" t="s">
        <v>23</v>
      </c>
      <c r="X201" s="14" t="s">
        <v>21</v>
      </c>
      <c r="Y201" s="14" t="s">
        <v>23</v>
      </c>
      <c r="Z201" s="14" t="s">
        <v>23</v>
      </c>
      <c r="AA201" s="14" t="s">
        <v>23</v>
      </c>
      <c r="AB201" s="14" t="s">
        <v>20</v>
      </c>
      <c r="AC201" s="14" t="s">
        <v>24</v>
      </c>
      <c r="AD201" s="14">
        <v>30.597708000000001</v>
      </c>
      <c r="AE201" s="14">
        <v>-95.130547000000007</v>
      </c>
      <c r="AF201" s="14" t="str">
        <f>AD201&amp;", "&amp;AE201</f>
        <v>30.597708, -95.130547</v>
      </c>
      <c r="AG201" s="14">
        <v>0.9</v>
      </c>
      <c r="AH201" s="14" t="s">
        <v>17</v>
      </c>
      <c r="AI201" s="30">
        <v>43770</v>
      </c>
      <c r="AJ201" s="14">
        <v>0.9</v>
      </c>
      <c r="AK201" s="14" t="s">
        <v>1513</v>
      </c>
      <c r="AL201" s="14" t="s">
        <v>923</v>
      </c>
      <c r="AM201" s="14" t="s">
        <v>26</v>
      </c>
      <c r="AN201" s="16" t="s">
        <v>924</v>
      </c>
      <c r="AO201" s="14" t="s">
        <v>925</v>
      </c>
    </row>
    <row r="202" spans="1:41" x14ac:dyDescent="0.25">
      <c r="A202" s="14">
        <v>193</v>
      </c>
      <c r="B202" s="14" t="s">
        <v>926</v>
      </c>
      <c r="C202" s="14" t="s">
        <v>927</v>
      </c>
      <c r="D202" s="14">
        <v>1</v>
      </c>
      <c r="E202" s="14" t="s">
        <v>928</v>
      </c>
      <c r="F202" s="14">
        <v>31</v>
      </c>
      <c r="G202" s="14">
        <v>17</v>
      </c>
      <c r="H202" s="14">
        <v>99</v>
      </c>
      <c r="I202" s="16">
        <v>1</v>
      </c>
      <c r="J202" s="4">
        <f t="shared" si="24"/>
        <v>31.283333333333335</v>
      </c>
      <c r="K202" s="5">
        <f t="shared" si="25"/>
        <v>-99.016666666666666</v>
      </c>
      <c r="L202" s="12" t="str">
        <f t="shared" si="15"/>
        <v>31.2833333333333, -99.0166666666667</v>
      </c>
      <c r="M202" s="16">
        <v>1.6</v>
      </c>
      <c r="N202" s="18" t="s">
        <v>31</v>
      </c>
      <c r="O202" s="28">
        <v>26190</v>
      </c>
      <c r="P202" s="16" t="s">
        <v>16</v>
      </c>
      <c r="Q202" s="16">
        <v>4</v>
      </c>
      <c r="R202" s="18" t="s">
        <v>31</v>
      </c>
      <c r="S202" s="16">
        <v>1901</v>
      </c>
      <c r="T202" s="16" t="s">
        <v>16</v>
      </c>
      <c r="U202" s="14" t="s">
        <v>17</v>
      </c>
      <c r="V202" s="14" t="s">
        <v>18</v>
      </c>
      <c r="W202" s="14" t="s">
        <v>1405</v>
      </c>
      <c r="X202" s="14" t="s">
        <v>21</v>
      </c>
      <c r="Y202" s="14" t="s">
        <v>23</v>
      </c>
      <c r="Z202" s="14" t="s">
        <v>23</v>
      </c>
      <c r="AA202" s="14" t="s">
        <v>23</v>
      </c>
      <c r="AB202" s="14" t="s">
        <v>20</v>
      </c>
      <c r="AC202" s="14" t="s">
        <v>24</v>
      </c>
      <c r="AD202" s="14">
        <v>31.284959000000001</v>
      </c>
      <c r="AE202" s="14">
        <v>-99.008253999999994</v>
      </c>
      <c r="AF202" s="14" t="str">
        <f>AD202&amp;", "&amp;AE202</f>
        <v>31.284959, -99.008254</v>
      </c>
      <c r="AG202" s="14">
        <v>1</v>
      </c>
      <c r="AH202" s="14" t="s">
        <v>17</v>
      </c>
      <c r="AI202" s="30">
        <v>43466</v>
      </c>
      <c r="AJ202" s="14">
        <v>1</v>
      </c>
      <c r="AK202" s="14" t="s">
        <v>1477</v>
      </c>
      <c r="AL202" s="14" t="s">
        <v>929</v>
      </c>
      <c r="AM202" s="14" t="s">
        <v>26</v>
      </c>
      <c r="AN202" s="16" t="s">
        <v>930</v>
      </c>
      <c r="AO202" s="14" t="s">
        <v>37</v>
      </c>
    </row>
    <row r="203" spans="1:41" x14ac:dyDescent="0.25">
      <c r="A203" s="14">
        <v>194</v>
      </c>
      <c r="B203" s="14" t="s">
        <v>931</v>
      </c>
      <c r="C203" s="14" t="s">
        <v>932</v>
      </c>
      <c r="D203" s="14">
        <v>1</v>
      </c>
      <c r="E203" s="14" t="s">
        <v>928</v>
      </c>
      <c r="F203" s="14">
        <v>31</v>
      </c>
      <c r="G203" s="14">
        <v>17</v>
      </c>
      <c r="H203" s="14">
        <v>98</v>
      </c>
      <c r="I203" s="16">
        <v>56</v>
      </c>
      <c r="J203" s="4">
        <f t="shared" si="24"/>
        <v>31.283333333333335</v>
      </c>
      <c r="K203" s="5">
        <f t="shared" si="25"/>
        <v>-98.933333333333337</v>
      </c>
      <c r="L203" s="12" t="str">
        <f t="shared" si="15"/>
        <v>31.2833333333333, -98.9333333333333</v>
      </c>
      <c r="M203" s="16">
        <v>4.8</v>
      </c>
      <c r="N203" s="18" t="s">
        <v>31</v>
      </c>
      <c r="O203" s="28">
        <v>26190</v>
      </c>
      <c r="P203" s="16" t="s">
        <v>16</v>
      </c>
      <c r="Q203" s="16">
        <v>6</v>
      </c>
      <c r="R203" s="18" t="s">
        <v>31</v>
      </c>
      <c r="S203" s="16">
        <v>1901</v>
      </c>
      <c r="T203" s="16" t="s">
        <v>16</v>
      </c>
      <c r="U203" s="14" t="s">
        <v>17</v>
      </c>
      <c r="V203" s="14" t="s">
        <v>18</v>
      </c>
      <c r="W203" s="14" t="s">
        <v>1405</v>
      </c>
      <c r="X203" s="14" t="s">
        <v>20</v>
      </c>
      <c r="Y203" s="14" t="s">
        <v>21</v>
      </c>
      <c r="Z203" s="14" t="s">
        <v>933</v>
      </c>
      <c r="AA203" s="14" t="s">
        <v>934</v>
      </c>
      <c r="AB203" s="14" t="s">
        <v>20</v>
      </c>
      <c r="AC203" s="14" t="s">
        <v>24</v>
      </c>
      <c r="AD203" s="14">
        <v>31.276084999999998</v>
      </c>
      <c r="AE203" s="14">
        <v>-98.944023000000001</v>
      </c>
      <c r="AF203" s="14" t="str">
        <f>AD203&amp;", "&amp;AE203</f>
        <v>31.276085, -98.944023</v>
      </c>
      <c r="AG203" s="14">
        <v>1</v>
      </c>
      <c r="AH203" s="14" t="s">
        <v>17</v>
      </c>
      <c r="AI203" s="30">
        <v>43800</v>
      </c>
      <c r="AJ203" s="14">
        <v>1</v>
      </c>
      <c r="AK203" s="14" t="s">
        <v>1508</v>
      </c>
      <c r="AL203" s="14" t="s">
        <v>23</v>
      </c>
      <c r="AM203" s="14" t="s">
        <v>26</v>
      </c>
      <c r="AN203" s="16" t="s">
        <v>935</v>
      </c>
      <c r="AO203" s="14" t="s">
        <v>37</v>
      </c>
    </row>
    <row r="204" spans="1:41" x14ac:dyDescent="0.25">
      <c r="A204" s="14">
        <v>195</v>
      </c>
      <c r="B204" s="14" t="s">
        <v>936</v>
      </c>
      <c r="C204" s="14" t="s">
        <v>937</v>
      </c>
      <c r="D204" s="14">
        <v>1</v>
      </c>
      <c r="E204" s="14" t="s">
        <v>928</v>
      </c>
      <c r="F204" s="14">
        <v>31</v>
      </c>
      <c r="G204" s="14">
        <v>12</v>
      </c>
      <c r="H204" s="14">
        <v>98</v>
      </c>
      <c r="I204" s="16">
        <v>55</v>
      </c>
      <c r="J204" s="4">
        <f t="shared" si="24"/>
        <v>31.2</v>
      </c>
      <c r="K204" s="5">
        <f t="shared" si="25"/>
        <v>-98.916666666666671</v>
      </c>
      <c r="L204" s="12" t="str">
        <f>J204&amp;", "&amp;K204</f>
        <v>31.2, -98.9166666666667</v>
      </c>
      <c r="M204" s="16">
        <v>12</v>
      </c>
      <c r="N204" s="18" t="s">
        <v>31</v>
      </c>
      <c r="O204" s="28">
        <v>26190</v>
      </c>
      <c r="P204" s="16" t="s">
        <v>16</v>
      </c>
      <c r="Q204" s="16">
        <v>3.8</v>
      </c>
      <c r="R204" s="18" t="s">
        <v>31</v>
      </c>
      <c r="S204" s="28">
        <v>14181</v>
      </c>
      <c r="T204" s="16" t="s">
        <v>16</v>
      </c>
      <c r="U204" s="14" t="s">
        <v>17</v>
      </c>
      <c r="V204" s="14" t="s">
        <v>18</v>
      </c>
      <c r="W204" s="14" t="s">
        <v>1405</v>
      </c>
      <c r="X204" s="14" t="s">
        <v>20</v>
      </c>
      <c r="Y204" s="14" t="s">
        <v>20</v>
      </c>
      <c r="Z204" s="14" t="s">
        <v>938</v>
      </c>
      <c r="AA204" s="14" t="s">
        <v>23</v>
      </c>
      <c r="AB204" s="14" t="s">
        <v>20</v>
      </c>
      <c r="AC204" s="14" t="s">
        <v>149</v>
      </c>
      <c r="AD204" s="14">
        <v>31.20317</v>
      </c>
      <c r="AE204" s="14">
        <v>-98.911091999999996</v>
      </c>
      <c r="AF204" s="14" t="str">
        <f t="shared" ref="AF204:AF235" si="27">AD204&amp;", "&amp;AE204</f>
        <v>31.20317, -98.911092</v>
      </c>
      <c r="AG204" s="14">
        <v>1</v>
      </c>
      <c r="AH204" s="14" t="s">
        <v>17</v>
      </c>
      <c r="AI204" s="30">
        <v>43466</v>
      </c>
      <c r="AJ204" s="14">
        <v>1</v>
      </c>
      <c r="AK204" s="14" t="s">
        <v>1509</v>
      </c>
      <c r="AL204" s="14" t="s">
        <v>23</v>
      </c>
      <c r="AM204" s="14" t="s">
        <v>26</v>
      </c>
      <c r="AN204" s="16" t="s">
        <v>939</v>
      </c>
      <c r="AO204" s="14" t="s">
        <v>37</v>
      </c>
    </row>
    <row r="205" spans="1:41" x14ac:dyDescent="0.25">
      <c r="A205" s="14">
        <v>196</v>
      </c>
      <c r="B205" s="14" t="s">
        <v>940</v>
      </c>
      <c r="C205" s="14" t="s">
        <v>941</v>
      </c>
      <c r="D205" s="14">
        <v>1</v>
      </c>
      <c r="E205" s="14" t="s">
        <v>928</v>
      </c>
      <c r="F205" s="14">
        <v>31</v>
      </c>
      <c r="G205" s="14">
        <v>8</v>
      </c>
      <c r="H205" s="14">
        <v>98</v>
      </c>
      <c r="I205" s="16">
        <v>56</v>
      </c>
      <c r="J205" s="4">
        <f t="shared" si="24"/>
        <v>31.133333333333333</v>
      </c>
      <c r="K205" s="5">
        <f t="shared" si="25"/>
        <v>-98.933333333333337</v>
      </c>
      <c r="L205" s="12" t="str">
        <f t="shared" si="15"/>
        <v>31.1333333333333, -98.9333333333333</v>
      </c>
      <c r="M205" s="16">
        <v>10.199999999999999</v>
      </c>
      <c r="N205" s="18" t="s">
        <v>31</v>
      </c>
      <c r="O205" s="28">
        <v>26190</v>
      </c>
      <c r="P205" s="16" t="s">
        <v>16</v>
      </c>
      <c r="Q205" s="16">
        <v>10.199999999999999</v>
      </c>
      <c r="R205" s="18" t="s">
        <v>31</v>
      </c>
      <c r="S205" s="28">
        <v>26190</v>
      </c>
      <c r="T205" s="16" t="s">
        <v>16</v>
      </c>
      <c r="U205" s="14" t="s">
        <v>17</v>
      </c>
      <c r="V205" s="14" t="s">
        <v>18</v>
      </c>
      <c r="W205" s="14" t="s">
        <v>1405</v>
      </c>
      <c r="X205" s="14" t="s">
        <v>20</v>
      </c>
      <c r="Y205" s="14" t="s">
        <v>20</v>
      </c>
      <c r="Z205" s="14" t="s">
        <v>938</v>
      </c>
      <c r="AA205" s="14" t="s">
        <v>942</v>
      </c>
      <c r="AB205" s="14" t="s">
        <v>20</v>
      </c>
      <c r="AC205" s="14" t="s">
        <v>149</v>
      </c>
      <c r="AD205" s="14">
        <v>31.137471000000001</v>
      </c>
      <c r="AE205" s="14">
        <v>-98.927903000000001</v>
      </c>
      <c r="AF205" s="14" t="str">
        <f t="shared" si="27"/>
        <v>31.137471, -98.927903</v>
      </c>
      <c r="AG205" s="14">
        <v>1</v>
      </c>
      <c r="AH205" s="14" t="s">
        <v>17</v>
      </c>
      <c r="AI205" s="30">
        <v>43466</v>
      </c>
      <c r="AJ205" s="14">
        <v>1</v>
      </c>
      <c r="AK205" s="14" t="s">
        <v>1509</v>
      </c>
      <c r="AL205" s="14" t="s">
        <v>23</v>
      </c>
      <c r="AM205" s="14" t="s">
        <v>26</v>
      </c>
      <c r="AN205" s="16" t="s">
        <v>943</v>
      </c>
      <c r="AO205" s="14" t="s">
        <v>37</v>
      </c>
    </row>
    <row r="206" spans="1:41" x14ac:dyDescent="0.25">
      <c r="A206" s="14">
        <v>197</v>
      </c>
      <c r="B206" s="14" t="s">
        <v>944</v>
      </c>
      <c r="C206" s="14" t="s">
        <v>945</v>
      </c>
      <c r="D206" s="14">
        <v>1</v>
      </c>
      <c r="E206" s="14" t="s">
        <v>928</v>
      </c>
      <c r="F206" s="14">
        <v>31</v>
      </c>
      <c r="G206" s="14">
        <v>11</v>
      </c>
      <c r="H206" s="14">
        <v>98</v>
      </c>
      <c r="I206" s="16">
        <v>55</v>
      </c>
      <c r="J206" s="4">
        <f t="shared" si="24"/>
        <v>31.183333333333334</v>
      </c>
      <c r="K206" s="5">
        <f t="shared" si="25"/>
        <v>-98.916666666666671</v>
      </c>
      <c r="L206" s="12" t="str">
        <f t="shared" si="15"/>
        <v>31.1833333333333, -98.9166666666667</v>
      </c>
      <c r="M206" s="16">
        <v>4.0999999999999996</v>
      </c>
      <c r="N206" s="18" t="s">
        <v>31</v>
      </c>
      <c r="O206" s="28">
        <v>26190</v>
      </c>
      <c r="P206" s="16" t="s">
        <v>16</v>
      </c>
      <c r="Q206" s="16">
        <v>4.0999999999999996</v>
      </c>
      <c r="R206" s="18" t="s">
        <v>31</v>
      </c>
      <c r="S206" s="28">
        <v>26190</v>
      </c>
      <c r="T206" s="16" t="s">
        <v>16</v>
      </c>
      <c r="U206" s="14" t="s">
        <v>17</v>
      </c>
      <c r="V206" s="14" t="s">
        <v>18</v>
      </c>
      <c r="W206" s="14" t="s">
        <v>1405</v>
      </c>
      <c r="X206" s="14" t="s">
        <v>20</v>
      </c>
      <c r="Y206" s="14" t="s">
        <v>21</v>
      </c>
      <c r="Z206" s="14" t="s">
        <v>938</v>
      </c>
      <c r="AA206" s="14" t="s">
        <v>23</v>
      </c>
      <c r="AB206" s="14" t="s">
        <v>20</v>
      </c>
      <c r="AC206" s="14" t="s">
        <v>1443</v>
      </c>
      <c r="AD206" s="14">
        <v>31.178227</v>
      </c>
      <c r="AE206" s="14">
        <v>-98.912485000000004</v>
      </c>
      <c r="AF206" s="14" t="str">
        <f t="shared" si="27"/>
        <v>31.178227, -98.912485</v>
      </c>
      <c r="AG206" s="14">
        <v>1</v>
      </c>
      <c r="AH206" s="14" t="s">
        <v>17</v>
      </c>
      <c r="AI206" s="30">
        <v>43466</v>
      </c>
      <c r="AJ206" s="14">
        <v>1</v>
      </c>
      <c r="AK206" s="14" t="s">
        <v>1509</v>
      </c>
      <c r="AL206" s="14" t="s">
        <v>23</v>
      </c>
      <c r="AM206" s="14" t="s">
        <v>26</v>
      </c>
      <c r="AN206" s="16" t="s">
        <v>946</v>
      </c>
      <c r="AO206" s="14" t="s">
        <v>37</v>
      </c>
    </row>
    <row r="207" spans="1:41" x14ac:dyDescent="0.25">
      <c r="A207" s="14">
        <v>198</v>
      </c>
      <c r="B207" s="14" t="s">
        <v>947</v>
      </c>
      <c r="C207" s="14" t="s">
        <v>948</v>
      </c>
      <c r="D207" s="14">
        <v>1</v>
      </c>
      <c r="E207" s="14" t="s">
        <v>928</v>
      </c>
      <c r="F207" s="14">
        <v>31</v>
      </c>
      <c r="G207" s="14">
        <v>9</v>
      </c>
      <c r="H207" s="14">
        <v>98</v>
      </c>
      <c r="I207" s="16">
        <v>55</v>
      </c>
      <c r="J207" s="4">
        <f t="shared" si="24"/>
        <v>31.15</v>
      </c>
      <c r="K207" s="5">
        <f t="shared" si="25"/>
        <v>-98.916666666666671</v>
      </c>
      <c r="L207" s="12" t="str">
        <f t="shared" si="15"/>
        <v>31.15, -98.9166666666667</v>
      </c>
      <c r="M207" s="16">
        <v>9</v>
      </c>
      <c r="N207" s="18" t="s">
        <v>31</v>
      </c>
      <c r="O207" s="28">
        <v>26190</v>
      </c>
      <c r="P207" s="16" t="s">
        <v>16</v>
      </c>
      <c r="Q207" s="16">
        <v>9</v>
      </c>
      <c r="R207" s="18" t="s">
        <v>31</v>
      </c>
      <c r="S207" s="28">
        <v>26190</v>
      </c>
      <c r="T207" s="16" t="s">
        <v>16</v>
      </c>
      <c r="U207" s="14" t="s">
        <v>17</v>
      </c>
      <c r="V207" s="14" t="s">
        <v>18</v>
      </c>
      <c r="W207" s="14" t="s">
        <v>1405</v>
      </c>
      <c r="X207" s="14" t="s">
        <v>20</v>
      </c>
      <c r="Y207" s="14" t="s">
        <v>21</v>
      </c>
      <c r="Z207" s="14" t="s">
        <v>938</v>
      </c>
      <c r="AA207" s="14" t="s">
        <v>23</v>
      </c>
      <c r="AB207" s="14" t="s">
        <v>20</v>
      </c>
      <c r="AC207" s="14" t="s">
        <v>149</v>
      </c>
      <c r="AD207" s="14">
        <v>31.152837000000002</v>
      </c>
      <c r="AE207" s="14">
        <v>-98.918092000000001</v>
      </c>
      <c r="AF207" s="14" t="str">
        <f t="shared" si="27"/>
        <v>31.152837, -98.918092</v>
      </c>
      <c r="AG207" s="14">
        <v>1</v>
      </c>
      <c r="AH207" s="14" t="s">
        <v>17</v>
      </c>
      <c r="AI207" s="30">
        <v>43466</v>
      </c>
      <c r="AJ207" s="14">
        <v>1</v>
      </c>
      <c r="AK207" s="14" t="s">
        <v>1509</v>
      </c>
      <c r="AL207" s="14" t="s">
        <v>23</v>
      </c>
      <c r="AM207" s="14" t="s">
        <v>949</v>
      </c>
      <c r="AN207" s="16" t="s">
        <v>950</v>
      </c>
      <c r="AO207" s="14" t="s">
        <v>37</v>
      </c>
    </row>
    <row r="208" spans="1:41" x14ac:dyDescent="0.25">
      <c r="A208" s="14">
        <v>199</v>
      </c>
      <c r="B208" s="14" t="s">
        <v>951</v>
      </c>
      <c r="C208" s="14" t="s">
        <v>1026</v>
      </c>
      <c r="D208" s="14">
        <v>1</v>
      </c>
      <c r="E208" s="14" t="s">
        <v>928</v>
      </c>
      <c r="F208" s="14">
        <v>31</v>
      </c>
      <c r="G208" s="14">
        <v>8</v>
      </c>
      <c r="H208" s="14">
        <v>98</v>
      </c>
      <c r="I208" s="16">
        <v>56</v>
      </c>
      <c r="J208" s="4">
        <f t="shared" si="24"/>
        <v>31.133333333333333</v>
      </c>
      <c r="K208" s="5">
        <f t="shared" si="25"/>
        <v>-98.933333333333337</v>
      </c>
      <c r="L208" s="12" t="str">
        <f t="shared" si="15"/>
        <v>31.1333333333333, -98.9333333333333</v>
      </c>
      <c r="M208" s="16">
        <v>0.05</v>
      </c>
      <c r="N208" s="18" t="s">
        <v>31</v>
      </c>
      <c r="O208" s="28">
        <v>26190</v>
      </c>
      <c r="P208" s="16" t="s">
        <v>16</v>
      </c>
      <c r="Q208" s="16">
        <v>2.1</v>
      </c>
      <c r="R208" s="18" t="s">
        <v>31</v>
      </c>
      <c r="S208" s="28">
        <v>11490</v>
      </c>
      <c r="T208" s="16" t="s">
        <v>16</v>
      </c>
      <c r="U208" s="14" t="s">
        <v>17</v>
      </c>
      <c r="V208" s="14" t="s">
        <v>18</v>
      </c>
      <c r="W208" s="14" t="s">
        <v>1405</v>
      </c>
      <c r="X208" s="14" t="s">
        <v>21</v>
      </c>
      <c r="Y208" s="14" t="s">
        <v>23</v>
      </c>
      <c r="Z208" s="14" t="s">
        <v>938</v>
      </c>
      <c r="AA208" s="14" t="s">
        <v>952</v>
      </c>
      <c r="AB208" s="14" t="s">
        <v>953</v>
      </c>
      <c r="AC208" s="14" t="s">
        <v>23</v>
      </c>
      <c r="AD208" s="14">
        <v>31.128966999999999</v>
      </c>
      <c r="AE208" s="14">
        <v>-98.941119</v>
      </c>
      <c r="AF208" s="14" t="str">
        <f t="shared" si="27"/>
        <v>31.128967, -98.941119</v>
      </c>
      <c r="AG208" s="14">
        <v>0.9</v>
      </c>
      <c r="AH208" s="14" t="s">
        <v>17</v>
      </c>
      <c r="AI208" s="30">
        <v>43466</v>
      </c>
      <c r="AJ208" s="14">
        <v>1</v>
      </c>
      <c r="AK208" s="14" t="s">
        <v>1509</v>
      </c>
      <c r="AL208" s="14" t="s">
        <v>954</v>
      </c>
      <c r="AM208" s="14" t="s">
        <v>26</v>
      </c>
      <c r="AN208" s="16" t="s">
        <v>955</v>
      </c>
      <c r="AO208" s="14" t="s">
        <v>37</v>
      </c>
    </row>
    <row r="209" spans="1:41" x14ac:dyDescent="0.25">
      <c r="A209" s="14">
        <v>200</v>
      </c>
      <c r="B209" s="14" t="s">
        <v>956</v>
      </c>
      <c r="C209" s="14" t="s">
        <v>957</v>
      </c>
      <c r="D209" s="14">
        <v>1</v>
      </c>
      <c r="E209" s="14" t="s">
        <v>928</v>
      </c>
      <c r="F209" s="14">
        <v>31</v>
      </c>
      <c r="G209" s="14">
        <v>6</v>
      </c>
      <c r="H209" s="14">
        <v>98</v>
      </c>
      <c r="I209" s="16">
        <v>59</v>
      </c>
      <c r="J209" s="4">
        <f t="shared" si="24"/>
        <v>31.1</v>
      </c>
      <c r="K209" s="5">
        <f t="shared" si="25"/>
        <v>-98.983333333333334</v>
      </c>
      <c r="L209" s="12" t="str">
        <f t="shared" si="15"/>
        <v>31.1, -98.9833333333333</v>
      </c>
      <c r="M209" s="16">
        <v>4.0999999999999996</v>
      </c>
      <c r="N209" s="18" t="s">
        <v>31</v>
      </c>
      <c r="O209" s="28">
        <v>26190</v>
      </c>
      <c r="P209" s="16" t="s">
        <v>16</v>
      </c>
      <c r="Q209" s="16">
        <v>4.2</v>
      </c>
      <c r="R209" s="18" t="s">
        <v>31</v>
      </c>
      <c r="S209" s="28">
        <v>14213</v>
      </c>
      <c r="T209" s="16" t="s">
        <v>16</v>
      </c>
      <c r="U209" s="14" t="s">
        <v>17</v>
      </c>
      <c r="V209" s="14" t="s">
        <v>18</v>
      </c>
      <c r="W209" s="14" t="s">
        <v>1405</v>
      </c>
      <c r="X209" s="14" t="s">
        <v>20</v>
      </c>
      <c r="Y209" s="14" t="s">
        <v>20</v>
      </c>
      <c r="Z209" s="14" t="s">
        <v>958</v>
      </c>
      <c r="AA209" s="14" t="s">
        <v>959</v>
      </c>
      <c r="AB209" s="14" t="s">
        <v>20</v>
      </c>
      <c r="AC209" s="14" t="s">
        <v>149</v>
      </c>
      <c r="AD209" s="14">
        <v>31.104537000000001</v>
      </c>
      <c r="AE209" s="14">
        <v>-98.993433999999993</v>
      </c>
      <c r="AF209" s="14" t="str">
        <f t="shared" si="27"/>
        <v>31.104537, -98.993434</v>
      </c>
      <c r="AG209" s="14">
        <v>1</v>
      </c>
      <c r="AH209" s="14" t="s">
        <v>17</v>
      </c>
      <c r="AI209" s="30">
        <v>43466</v>
      </c>
      <c r="AJ209" s="14">
        <v>1</v>
      </c>
      <c r="AK209" s="14" t="s">
        <v>1509</v>
      </c>
      <c r="AL209" s="14" t="s">
        <v>23</v>
      </c>
      <c r="AM209" s="14" t="s">
        <v>26</v>
      </c>
      <c r="AN209" s="16" t="s">
        <v>960</v>
      </c>
      <c r="AO209" s="14" t="s">
        <v>37</v>
      </c>
    </row>
    <row r="210" spans="1:41" x14ac:dyDescent="0.25">
      <c r="A210" s="14">
        <v>201</v>
      </c>
      <c r="B210" s="14" t="s">
        <v>961</v>
      </c>
      <c r="C210" s="14" t="s">
        <v>962</v>
      </c>
      <c r="D210" s="14">
        <v>1</v>
      </c>
      <c r="E210" s="14" t="s">
        <v>928</v>
      </c>
      <c r="F210" s="14">
        <v>31</v>
      </c>
      <c r="G210" s="14">
        <v>6</v>
      </c>
      <c r="H210" s="14">
        <v>99</v>
      </c>
      <c r="I210" s="16">
        <v>1</v>
      </c>
      <c r="J210" s="4">
        <f t="shared" si="24"/>
        <v>31.1</v>
      </c>
      <c r="K210" s="5">
        <f t="shared" si="25"/>
        <v>-99.016666666666666</v>
      </c>
      <c r="L210" s="12" t="str">
        <f t="shared" si="15"/>
        <v>31.1, -99.0166666666667</v>
      </c>
      <c r="M210" s="16">
        <v>2.1</v>
      </c>
      <c r="N210" s="18" t="s">
        <v>31</v>
      </c>
      <c r="O210" s="28">
        <v>26190</v>
      </c>
      <c r="P210" s="16" t="s">
        <v>16</v>
      </c>
      <c r="Q210" s="16">
        <v>2.1</v>
      </c>
      <c r="R210" s="18" t="s">
        <v>31</v>
      </c>
      <c r="S210" s="28">
        <v>26190</v>
      </c>
      <c r="T210" s="16" t="s">
        <v>16</v>
      </c>
      <c r="U210" s="14" t="s">
        <v>17</v>
      </c>
      <c r="V210" s="14" t="s">
        <v>18</v>
      </c>
      <c r="W210" s="14" t="s">
        <v>1405</v>
      </c>
      <c r="X210" s="14" t="s">
        <v>21</v>
      </c>
      <c r="Y210" s="14" t="s">
        <v>23</v>
      </c>
      <c r="Z210" s="14" t="s">
        <v>23</v>
      </c>
      <c r="AA210" s="14" t="s">
        <v>23</v>
      </c>
      <c r="AB210" s="14" t="s">
        <v>20</v>
      </c>
      <c r="AC210" s="14" t="s">
        <v>24</v>
      </c>
      <c r="AD210" s="14">
        <v>31.08305</v>
      </c>
      <c r="AE210" s="14">
        <v>-99.027063999999996</v>
      </c>
      <c r="AF210" s="14" t="str">
        <f t="shared" si="27"/>
        <v>31.08305, -99.027064</v>
      </c>
      <c r="AG210" s="14">
        <v>1</v>
      </c>
      <c r="AH210" s="14" t="s">
        <v>17</v>
      </c>
      <c r="AI210" s="30">
        <v>43466</v>
      </c>
      <c r="AJ210" s="14">
        <v>1</v>
      </c>
      <c r="AK210" s="14" t="s">
        <v>1509</v>
      </c>
      <c r="AL210" s="14" t="s">
        <v>963</v>
      </c>
      <c r="AM210" s="14" t="s">
        <v>26</v>
      </c>
      <c r="AN210" s="16" t="s">
        <v>964</v>
      </c>
      <c r="AO210" s="14" t="s">
        <v>37</v>
      </c>
    </row>
    <row r="211" spans="1:41" x14ac:dyDescent="0.25">
      <c r="A211" s="14">
        <v>202</v>
      </c>
      <c r="B211" s="14" t="s">
        <v>965</v>
      </c>
      <c r="C211" s="14" t="s">
        <v>966</v>
      </c>
      <c r="D211" s="14">
        <v>1</v>
      </c>
      <c r="E211" s="14" t="s">
        <v>928</v>
      </c>
      <c r="F211" s="14">
        <v>31</v>
      </c>
      <c r="G211" s="14">
        <v>6</v>
      </c>
      <c r="H211" s="14">
        <v>98</v>
      </c>
      <c r="I211" s="16">
        <v>51</v>
      </c>
      <c r="J211" s="4">
        <f t="shared" si="24"/>
        <v>31.1</v>
      </c>
      <c r="K211" s="5">
        <f t="shared" si="25"/>
        <v>-98.85</v>
      </c>
      <c r="L211" s="12" t="str">
        <f t="shared" si="15"/>
        <v>31.1, -98.85</v>
      </c>
      <c r="M211" s="16">
        <v>12</v>
      </c>
      <c r="N211" s="18" t="s">
        <v>31</v>
      </c>
      <c r="O211" s="28">
        <v>26190</v>
      </c>
      <c r="P211" s="16" t="s">
        <v>16</v>
      </c>
      <c r="Q211" s="16">
        <v>12</v>
      </c>
      <c r="R211" s="18" t="s">
        <v>31</v>
      </c>
      <c r="S211" s="28">
        <v>26190</v>
      </c>
      <c r="T211" s="16" t="s">
        <v>16</v>
      </c>
      <c r="U211" s="14" t="s">
        <v>17</v>
      </c>
      <c r="V211" s="14" t="s">
        <v>18</v>
      </c>
      <c r="W211" s="14" t="s">
        <v>1405</v>
      </c>
      <c r="X211" s="14" t="s">
        <v>20</v>
      </c>
      <c r="Y211" s="14" t="s">
        <v>21</v>
      </c>
      <c r="Z211" s="14" t="s">
        <v>967</v>
      </c>
      <c r="AA211" s="14" t="s">
        <v>23</v>
      </c>
      <c r="AB211" s="14" t="s">
        <v>20</v>
      </c>
      <c r="AC211" s="14" t="s">
        <v>24</v>
      </c>
      <c r="AD211" s="14">
        <v>31.106674000000002</v>
      </c>
      <c r="AE211" s="14">
        <v>-98.838781999999995</v>
      </c>
      <c r="AF211" s="14" t="str">
        <f t="shared" si="27"/>
        <v>31.106674, -98.838782</v>
      </c>
      <c r="AG211" s="14">
        <v>1</v>
      </c>
      <c r="AH211" s="14" t="s">
        <v>17</v>
      </c>
      <c r="AI211" s="30">
        <v>43466</v>
      </c>
      <c r="AJ211" s="14">
        <v>1</v>
      </c>
      <c r="AK211" s="14" t="s">
        <v>1509</v>
      </c>
      <c r="AL211" s="14" t="s">
        <v>963</v>
      </c>
      <c r="AM211" s="14" t="s">
        <v>26</v>
      </c>
      <c r="AN211" s="16" t="s">
        <v>968</v>
      </c>
      <c r="AO211" s="14" t="s">
        <v>37</v>
      </c>
    </row>
    <row r="212" spans="1:41" x14ac:dyDescent="0.25">
      <c r="A212" s="14">
        <v>203</v>
      </c>
      <c r="B212" s="14" t="s">
        <v>969</v>
      </c>
      <c r="C212" s="14" t="s">
        <v>970</v>
      </c>
      <c r="D212" s="14">
        <v>1</v>
      </c>
      <c r="E212" s="14" t="s">
        <v>928</v>
      </c>
      <c r="F212" s="14">
        <v>31</v>
      </c>
      <c r="G212" s="14">
        <v>12</v>
      </c>
      <c r="H212" s="14">
        <v>98</v>
      </c>
      <c r="I212" s="16">
        <v>43</v>
      </c>
      <c r="J212" s="4">
        <f t="shared" si="24"/>
        <v>31.2</v>
      </c>
      <c r="K212" s="5">
        <f t="shared" si="25"/>
        <v>-98.716666666666669</v>
      </c>
      <c r="L212" s="12" t="str">
        <f t="shared" si="15"/>
        <v>31.2, -98.7166666666667</v>
      </c>
      <c r="M212" s="16">
        <v>10.199999999999999</v>
      </c>
      <c r="N212" s="18" t="s">
        <v>31</v>
      </c>
      <c r="O212" s="16">
        <v>1973</v>
      </c>
      <c r="P212" s="16" t="s">
        <v>16</v>
      </c>
      <c r="Q212" s="16">
        <v>16</v>
      </c>
      <c r="R212" s="18" t="s">
        <v>31</v>
      </c>
      <c r="S212" s="16">
        <v>1962</v>
      </c>
      <c r="T212" s="16" t="s">
        <v>16</v>
      </c>
      <c r="U212" s="14" t="s">
        <v>17</v>
      </c>
      <c r="V212" s="14" t="s">
        <v>18</v>
      </c>
      <c r="W212" s="14" t="s">
        <v>1405</v>
      </c>
      <c r="X212" s="14" t="s">
        <v>21</v>
      </c>
      <c r="Y212" s="14" t="s">
        <v>23</v>
      </c>
      <c r="Z212" s="14" t="s">
        <v>23</v>
      </c>
      <c r="AA212" s="14" t="s">
        <v>23</v>
      </c>
      <c r="AB212" s="14" t="s">
        <v>21</v>
      </c>
      <c r="AC212" s="14" t="s">
        <v>23</v>
      </c>
      <c r="AD212" s="14">
        <v>31.193812999999999</v>
      </c>
      <c r="AE212" s="14">
        <v>-98.712922000000006</v>
      </c>
      <c r="AF212" s="14" t="str">
        <f t="shared" si="27"/>
        <v>31.193813, -98.712922</v>
      </c>
      <c r="AG212" s="14">
        <v>1</v>
      </c>
      <c r="AH212" s="14" t="s">
        <v>17</v>
      </c>
      <c r="AI212" s="30">
        <v>42491</v>
      </c>
      <c r="AJ212" s="14">
        <v>1</v>
      </c>
      <c r="AK212" s="14" t="s">
        <v>1477</v>
      </c>
      <c r="AL212" s="14" t="s">
        <v>971</v>
      </c>
      <c r="AM212" s="14" t="s">
        <v>58</v>
      </c>
      <c r="AN212" s="16" t="s">
        <v>972</v>
      </c>
      <c r="AO212" s="14" t="s">
        <v>37</v>
      </c>
    </row>
    <row r="213" spans="1:41" x14ac:dyDescent="0.25">
      <c r="A213" s="14">
        <v>204</v>
      </c>
      <c r="B213" s="14" t="s">
        <v>973</v>
      </c>
      <c r="C213" s="14" t="s">
        <v>974</v>
      </c>
      <c r="D213" s="14">
        <v>1</v>
      </c>
      <c r="E213" s="14" t="s">
        <v>928</v>
      </c>
      <c r="F213" s="14">
        <v>31</v>
      </c>
      <c r="G213" s="14">
        <v>11</v>
      </c>
      <c r="H213" s="14">
        <v>98</v>
      </c>
      <c r="I213" s="16">
        <v>39</v>
      </c>
      <c r="J213" s="4">
        <f t="shared" si="24"/>
        <v>31.183333333333334</v>
      </c>
      <c r="K213" s="5">
        <f t="shared" si="25"/>
        <v>-98.65</v>
      </c>
      <c r="L213" s="12" t="str">
        <f t="shared" si="15"/>
        <v>31.1833333333333, -98.65</v>
      </c>
      <c r="M213" s="16">
        <v>1.5</v>
      </c>
      <c r="N213" s="18" t="s">
        <v>31</v>
      </c>
      <c r="O213" s="28">
        <v>26190</v>
      </c>
      <c r="P213" s="16" t="s">
        <v>16</v>
      </c>
      <c r="Q213" s="16">
        <v>1.5</v>
      </c>
      <c r="R213" s="18" t="s">
        <v>31</v>
      </c>
      <c r="S213" s="28">
        <v>26190</v>
      </c>
      <c r="T213" s="16" t="s">
        <v>16</v>
      </c>
      <c r="U213" s="14" t="s">
        <v>17</v>
      </c>
      <c r="V213" s="14" t="s">
        <v>18</v>
      </c>
      <c r="W213" s="14" t="s">
        <v>1405</v>
      </c>
      <c r="X213" s="14" t="s">
        <v>20</v>
      </c>
      <c r="Y213" s="14" t="s">
        <v>21</v>
      </c>
      <c r="Z213" s="14" t="s">
        <v>958</v>
      </c>
      <c r="AA213" s="14" t="s">
        <v>23</v>
      </c>
      <c r="AB213" s="14" t="s">
        <v>20</v>
      </c>
      <c r="AC213" s="14" t="s">
        <v>1443</v>
      </c>
      <c r="AD213" s="14">
        <v>31.188493999999999</v>
      </c>
      <c r="AE213" s="14">
        <v>-98.655764000000005</v>
      </c>
      <c r="AF213" s="14" t="str">
        <f t="shared" si="27"/>
        <v>31.188494, -98.655764</v>
      </c>
      <c r="AG213" s="14">
        <v>1</v>
      </c>
      <c r="AH213" s="14" t="s">
        <v>17</v>
      </c>
      <c r="AI213" s="30">
        <v>42491</v>
      </c>
      <c r="AJ213" s="14">
        <v>1</v>
      </c>
      <c r="AK213" s="14" t="s">
        <v>1509</v>
      </c>
      <c r="AL213" s="14" t="s">
        <v>963</v>
      </c>
      <c r="AM213" s="14" t="s">
        <v>26</v>
      </c>
      <c r="AN213" s="16" t="s">
        <v>975</v>
      </c>
      <c r="AO213" s="14" t="s">
        <v>37</v>
      </c>
    </row>
    <row r="214" spans="1:41" x14ac:dyDescent="0.25">
      <c r="A214" s="14">
        <v>205</v>
      </c>
      <c r="B214" s="14" t="s">
        <v>976</v>
      </c>
      <c r="C214" s="14" t="s">
        <v>977</v>
      </c>
      <c r="D214" s="14">
        <v>1</v>
      </c>
      <c r="E214" s="14" t="s">
        <v>928</v>
      </c>
      <c r="F214" s="14">
        <v>31</v>
      </c>
      <c r="G214" s="14">
        <v>7</v>
      </c>
      <c r="H214" s="14">
        <v>98</v>
      </c>
      <c r="I214" s="16">
        <v>34</v>
      </c>
      <c r="J214" s="4">
        <f t="shared" si="24"/>
        <v>31.116666666666667</v>
      </c>
      <c r="K214" s="5">
        <f t="shared" si="25"/>
        <v>-98.566666666666663</v>
      </c>
      <c r="L214" s="12" t="str">
        <f t="shared" si="15"/>
        <v>31.1166666666667, -98.5666666666667</v>
      </c>
      <c r="M214" s="16">
        <v>2.2000000000000002</v>
      </c>
      <c r="N214" s="18" t="s">
        <v>31</v>
      </c>
      <c r="O214" s="28">
        <v>26190</v>
      </c>
      <c r="P214" s="16" t="s">
        <v>16</v>
      </c>
      <c r="Q214" s="16">
        <v>2.2000000000000002</v>
      </c>
      <c r="R214" s="18" t="s">
        <v>31</v>
      </c>
      <c r="S214" s="28">
        <v>26190</v>
      </c>
      <c r="T214" s="16" t="s">
        <v>16</v>
      </c>
      <c r="U214" s="14" t="s">
        <v>17</v>
      </c>
      <c r="V214" s="14" t="s">
        <v>18</v>
      </c>
      <c r="W214" s="14" t="s">
        <v>1405</v>
      </c>
      <c r="X214" s="14" t="s">
        <v>21</v>
      </c>
      <c r="Y214" s="14" t="s">
        <v>23</v>
      </c>
      <c r="Z214" s="14" t="s">
        <v>23</v>
      </c>
      <c r="AA214" s="14" t="s">
        <v>23</v>
      </c>
      <c r="AB214" s="14" t="s">
        <v>20</v>
      </c>
      <c r="AC214" s="14" t="s">
        <v>1443</v>
      </c>
      <c r="AD214" s="14">
        <v>31.126723999999999</v>
      </c>
      <c r="AE214" s="14">
        <v>-98.569597999999999</v>
      </c>
      <c r="AF214" s="14" t="str">
        <f t="shared" si="27"/>
        <v>31.126724, -98.569598</v>
      </c>
      <c r="AG214" s="14">
        <v>1</v>
      </c>
      <c r="AH214" s="14" t="s">
        <v>17</v>
      </c>
      <c r="AI214" s="30">
        <v>42491</v>
      </c>
      <c r="AJ214" s="14">
        <v>1</v>
      </c>
      <c r="AK214" s="14" t="s">
        <v>1509</v>
      </c>
      <c r="AL214" s="14" t="s">
        <v>23</v>
      </c>
      <c r="AM214" s="14" t="s">
        <v>26</v>
      </c>
      <c r="AN214" s="16" t="s">
        <v>978</v>
      </c>
      <c r="AO214" s="14" t="s">
        <v>1598</v>
      </c>
    </row>
    <row r="215" spans="1:41" x14ac:dyDescent="0.25">
      <c r="A215" s="14">
        <v>206</v>
      </c>
      <c r="B215" s="14" t="s">
        <v>979</v>
      </c>
      <c r="C215" s="14" t="s">
        <v>465</v>
      </c>
      <c r="D215" s="14">
        <v>1</v>
      </c>
      <c r="E215" s="14" t="s">
        <v>928</v>
      </c>
      <c r="F215" s="14">
        <v>31</v>
      </c>
      <c r="G215" s="14">
        <v>5</v>
      </c>
      <c r="H215" s="14">
        <v>98</v>
      </c>
      <c r="I215" s="16">
        <v>28</v>
      </c>
      <c r="J215" s="4">
        <f t="shared" si="24"/>
        <v>31.083333333333332</v>
      </c>
      <c r="K215" s="5">
        <f t="shared" si="25"/>
        <v>-98.466666666666669</v>
      </c>
      <c r="L215" s="12" t="str">
        <f t="shared" ref="L215:L279" si="28">J215&amp;", "&amp;K215</f>
        <v>31.0833333333333, -98.4666666666667</v>
      </c>
      <c r="M215" s="16">
        <v>0.54</v>
      </c>
      <c r="N215" s="18" t="s">
        <v>31</v>
      </c>
      <c r="O215" s="28">
        <v>26190</v>
      </c>
      <c r="P215" s="16" t="s">
        <v>16</v>
      </c>
      <c r="Q215" s="16">
        <v>1.4</v>
      </c>
      <c r="R215" s="18" t="s">
        <v>31</v>
      </c>
      <c r="S215" s="28">
        <v>14310</v>
      </c>
      <c r="T215" s="16" t="s">
        <v>16</v>
      </c>
      <c r="U215" s="14" t="s">
        <v>17</v>
      </c>
      <c r="V215" s="14" t="s">
        <v>18</v>
      </c>
      <c r="W215" s="14" t="s">
        <v>1405</v>
      </c>
      <c r="X215" s="14" t="s">
        <v>20</v>
      </c>
      <c r="Y215" s="14" t="s">
        <v>20</v>
      </c>
      <c r="Z215" s="14" t="s">
        <v>958</v>
      </c>
      <c r="AA215" s="14" t="s">
        <v>23</v>
      </c>
      <c r="AB215" s="14" t="s">
        <v>20</v>
      </c>
      <c r="AC215" s="14" t="s">
        <v>149</v>
      </c>
      <c r="AD215" s="14">
        <v>31.086608999999999</v>
      </c>
      <c r="AE215" s="14">
        <v>-98.457717000000002</v>
      </c>
      <c r="AF215" s="14" t="str">
        <f t="shared" si="27"/>
        <v>31.086609, -98.457717</v>
      </c>
      <c r="AG215" s="14">
        <v>1</v>
      </c>
      <c r="AH215" s="14" t="s">
        <v>17</v>
      </c>
      <c r="AI215" s="30">
        <v>42491</v>
      </c>
      <c r="AJ215" s="14">
        <v>1</v>
      </c>
      <c r="AK215" s="14" t="s">
        <v>1509</v>
      </c>
      <c r="AL215" s="14" t="s">
        <v>23</v>
      </c>
      <c r="AM215" s="14" t="s">
        <v>980</v>
      </c>
      <c r="AN215" s="16" t="s">
        <v>981</v>
      </c>
      <c r="AO215" s="14" t="s">
        <v>37</v>
      </c>
    </row>
    <row r="216" spans="1:41" x14ac:dyDescent="0.25">
      <c r="A216" s="14">
        <v>207</v>
      </c>
      <c r="B216" s="14" t="s">
        <v>982</v>
      </c>
      <c r="C216" s="14" t="s">
        <v>983</v>
      </c>
      <c r="D216" s="14">
        <v>1</v>
      </c>
      <c r="E216" s="14" t="s">
        <v>928</v>
      </c>
      <c r="F216" s="14">
        <v>31</v>
      </c>
      <c r="G216" s="14">
        <v>4</v>
      </c>
      <c r="H216" s="14">
        <v>98</v>
      </c>
      <c r="I216" s="16">
        <v>29</v>
      </c>
      <c r="J216" s="4">
        <f t="shared" si="24"/>
        <v>31.066666666666666</v>
      </c>
      <c r="K216" s="5">
        <f t="shared" si="25"/>
        <v>-98.483333333333334</v>
      </c>
      <c r="L216" s="12" t="str">
        <f t="shared" si="28"/>
        <v>31.0666666666667, -98.4833333333333</v>
      </c>
      <c r="M216" s="16">
        <v>1.5</v>
      </c>
      <c r="N216" s="18" t="s">
        <v>31</v>
      </c>
      <c r="O216" s="32">
        <v>26177</v>
      </c>
      <c r="P216" s="16" t="s">
        <v>16</v>
      </c>
      <c r="Q216" s="16">
        <v>3.7</v>
      </c>
      <c r="R216" s="18" t="s">
        <v>31</v>
      </c>
      <c r="S216" s="28">
        <v>22481</v>
      </c>
      <c r="T216" s="16" t="s">
        <v>16</v>
      </c>
      <c r="U216" s="14" t="s">
        <v>17</v>
      </c>
      <c r="V216" s="14" t="s">
        <v>18</v>
      </c>
      <c r="W216" s="14" t="s">
        <v>1405</v>
      </c>
      <c r="X216" s="14" t="s">
        <v>20</v>
      </c>
      <c r="Y216" s="14" t="s">
        <v>20</v>
      </c>
      <c r="Z216" s="14" t="s">
        <v>984</v>
      </c>
      <c r="AA216" s="14" t="s">
        <v>23</v>
      </c>
      <c r="AB216" s="14" t="s">
        <v>20</v>
      </c>
      <c r="AC216" s="14" t="s">
        <v>149</v>
      </c>
      <c r="AD216" s="14">
        <v>31.052126000000001</v>
      </c>
      <c r="AE216" s="14">
        <v>-98.485874999999993</v>
      </c>
      <c r="AF216" s="14" t="str">
        <f t="shared" si="27"/>
        <v>31.052126, -98.485875</v>
      </c>
      <c r="AG216" s="14">
        <v>1</v>
      </c>
      <c r="AH216" s="14" t="s">
        <v>17</v>
      </c>
      <c r="AI216" s="30">
        <v>43770</v>
      </c>
      <c r="AJ216" s="14">
        <v>1</v>
      </c>
      <c r="AK216" s="14" t="s">
        <v>1509</v>
      </c>
      <c r="AL216" s="14" t="s">
        <v>985</v>
      </c>
      <c r="AM216" s="14" t="s">
        <v>26</v>
      </c>
      <c r="AN216" s="16" t="s">
        <v>986</v>
      </c>
      <c r="AO216" s="14" t="s">
        <v>37</v>
      </c>
    </row>
    <row r="217" spans="1:41" x14ac:dyDescent="0.25">
      <c r="A217" s="14">
        <v>208</v>
      </c>
      <c r="B217" s="14" t="s">
        <v>987</v>
      </c>
      <c r="C217" s="14" t="s">
        <v>988</v>
      </c>
      <c r="D217" s="14">
        <v>1</v>
      </c>
      <c r="E217" s="14" t="s">
        <v>928</v>
      </c>
      <c r="F217" s="14">
        <v>31</v>
      </c>
      <c r="G217" s="14">
        <v>1</v>
      </c>
      <c r="H217" s="14">
        <v>98</v>
      </c>
      <c r="I217" s="16">
        <v>28</v>
      </c>
      <c r="J217" s="4">
        <f t="shared" si="24"/>
        <v>31.016666666666666</v>
      </c>
      <c r="K217" s="5">
        <f t="shared" si="25"/>
        <v>-98.466666666666669</v>
      </c>
      <c r="L217" s="12" t="str">
        <f t="shared" si="28"/>
        <v>31.0166666666667, -98.4666666666667</v>
      </c>
      <c r="M217" s="16">
        <v>0.55000000000000004</v>
      </c>
      <c r="N217" s="18" t="s">
        <v>31</v>
      </c>
      <c r="O217" s="28">
        <v>26190</v>
      </c>
      <c r="P217" s="16" t="s">
        <v>16</v>
      </c>
      <c r="Q217" s="16">
        <v>1.1000000000000001</v>
      </c>
      <c r="R217" s="18" t="s">
        <v>31</v>
      </c>
      <c r="S217" s="28">
        <v>14302</v>
      </c>
      <c r="T217" s="16" t="s">
        <v>16</v>
      </c>
      <c r="U217" s="14" t="s">
        <v>17</v>
      </c>
      <c r="V217" s="14" t="s">
        <v>18</v>
      </c>
      <c r="W217" s="14" t="s">
        <v>1405</v>
      </c>
      <c r="X217" s="14" t="s">
        <v>20</v>
      </c>
      <c r="Y217" s="14" t="s">
        <v>20</v>
      </c>
      <c r="Z217" s="14" t="s">
        <v>958</v>
      </c>
      <c r="AA217" s="14" t="s">
        <v>23</v>
      </c>
      <c r="AB217" s="14" t="s">
        <v>20</v>
      </c>
      <c r="AC217" s="14" t="s">
        <v>149</v>
      </c>
      <c r="AD217" s="14">
        <v>31.004852</v>
      </c>
      <c r="AE217" s="14">
        <v>-98.468978000000007</v>
      </c>
      <c r="AF217" s="14" t="str">
        <f t="shared" si="27"/>
        <v>31.004852, -98.468978</v>
      </c>
      <c r="AG217" s="14">
        <v>1</v>
      </c>
      <c r="AH217" s="14" t="s">
        <v>17</v>
      </c>
      <c r="AI217" s="30">
        <v>43770</v>
      </c>
      <c r="AJ217" s="14">
        <v>1</v>
      </c>
      <c r="AK217" s="14" t="s">
        <v>1509</v>
      </c>
      <c r="AL217" s="14" t="s">
        <v>989</v>
      </c>
      <c r="AM217" s="14" t="s">
        <v>26</v>
      </c>
      <c r="AN217" s="16" t="s">
        <v>990</v>
      </c>
      <c r="AO217" s="14" t="s">
        <v>37</v>
      </c>
    </row>
    <row r="218" spans="1:41" x14ac:dyDescent="0.25">
      <c r="A218" s="14">
        <v>209</v>
      </c>
      <c r="B218" s="14" t="s">
        <v>991</v>
      </c>
      <c r="C218" s="14" t="s">
        <v>992</v>
      </c>
      <c r="D218" s="14">
        <v>1</v>
      </c>
      <c r="E218" s="14" t="s">
        <v>928</v>
      </c>
      <c r="F218" s="14">
        <v>31</v>
      </c>
      <c r="G218" s="14">
        <v>100</v>
      </c>
      <c r="H218" s="14">
        <v>98</v>
      </c>
      <c r="I218" s="16">
        <v>28</v>
      </c>
      <c r="J218" s="4">
        <f t="shared" si="24"/>
        <v>32.666666666666664</v>
      </c>
      <c r="K218" s="5">
        <f t="shared" si="25"/>
        <v>-98.466666666666669</v>
      </c>
      <c r="L218" s="12" t="str">
        <f t="shared" si="28"/>
        <v>32.6666666666667, -98.4666666666667</v>
      </c>
      <c r="M218" s="16">
        <v>0.42</v>
      </c>
      <c r="N218" s="18" t="s">
        <v>31</v>
      </c>
      <c r="O218" s="28">
        <v>26190</v>
      </c>
      <c r="P218" s="16" t="s">
        <v>16</v>
      </c>
      <c r="Q218" s="16">
        <v>1.5</v>
      </c>
      <c r="R218" s="18" t="s">
        <v>31</v>
      </c>
      <c r="S218" s="16" t="s">
        <v>993</v>
      </c>
      <c r="T218" s="16" t="s">
        <v>16</v>
      </c>
      <c r="U218" s="14" t="s">
        <v>17</v>
      </c>
      <c r="V218" s="14" t="s">
        <v>18</v>
      </c>
      <c r="W218" s="14" t="s">
        <v>1405</v>
      </c>
      <c r="X218" s="14" t="s">
        <v>20</v>
      </c>
      <c r="Y218" s="14" t="s">
        <v>21</v>
      </c>
      <c r="Z218" s="14" t="s">
        <v>984</v>
      </c>
      <c r="AA218" s="14" t="s">
        <v>23</v>
      </c>
      <c r="AB218" s="14" t="s">
        <v>21</v>
      </c>
      <c r="AC218" s="14" t="s">
        <v>23</v>
      </c>
      <c r="AD218" s="14">
        <v>31.000230999999999</v>
      </c>
      <c r="AE218" s="14">
        <v>-98.467061000000001</v>
      </c>
      <c r="AF218" s="14" t="str">
        <f t="shared" si="27"/>
        <v>31.000231, -98.467061</v>
      </c>
      <c r="AG218" s="14">
        <v>1</v>
      </c>
      <c r="AH218" s="14" t="s">
        <v>17</v>
      </c>
      <c r="AI218" s="30">
        <v>43770</v>
      </c>
      <c r="AJ218" s="14">
        <v>1</v>
      </c>
      <c r="AK218" s="14" t="s">
        <v>1478</v>
      </c>
      <c r="AL218" s="14" t="s">
        <v>23</v>
      </c>
      <c r="AM218" s="14" t="s">
        <v>26</v>
      </c>
      <c r="AN218" s="16" t="s">
        <v>994</v>
      </c>
      <c r="AO218" s="14" t="s">
        <v>37</v>
      </c>
    </row>
    <row r="219" spans="1:41" x14ac:dyDescent="0.25">
      <c r="A219" s="14">
        <v>210</v>
      </c>
      <c r="B219" s="14" t="s">
        <v>995</v>
      </c>
      <c r="C219" s="14" t="s">
        <v>996</v>
      </c>
      <c r="D219" s="14">
        <v>1</v>
      </c>
      <c r="E219" s="14" t="s">
        <v>928</v>
      </c>
      <c r="F219" s="14">
        <v>30</v>
      </c>
      <c r="G219" s="14">
        <v>59</v>
      </c>
      <c r="H219" s="14">
        <v>98</v>
      </c>
      <c r="I219" s="16">
        <v>47</v>
      </c>
      <c r="J219" s="4">
        <f t="shared" si="24"/>
        <v>30.983333333333334</v>
      </c>
      <c r="K219" s="5">
        <f t="shared" si="25"/>
        <v>-98.783333333333331</v>
      </c>
      <c r="L219" s="12" t="str">
        <f t="shared" si="28"/>
        <v>30.9833333333333, -98.7833333333333</v>
      </c>
      <c r="M219" s="16">
        <v>1.4</v>
      </c>
      <c r="N219" s="18" t="s">
        <v>31</v>
      </c>
      <c r="O219" s="28">
        <v>26190</v>
      </c>
      <c r="P219" s="16" t="s">
        <v>16</v>
      </c>
      <c r="Q219" s="16">
        <v>2.6</v>
      </c>
      <c r="R219" s="18" t="s">
        <v>31</v>
      </c>
      <c r="S219" s="28">
        <v>14182</v>
      </c>
      <c r="T219" s="16" t="s">
        <v>16</v>
      </c>
      <c r="U219" s="14" t="s">
        <v>17</v>
      </c>
      <c r="V219" s="14" t="s">
        <v>18</v>
      </c>
      <c r="W219" s="14" t="s">
        <v>1405</v>
      </c>
      <c r="X219" s="14" t="s">
        <v>20</v>
      </c>
      <c r="Y219" s="14" t="s">
        <v>20</v>
      </c>
      <c r="Z219" s="14" t="s">
        <v>692</v>
      </c>
      <c r="AA219" s="14" t="s">
        <v>997</v>
      </c>
      <c r="AB219" s="14" t="s">
        <v>20</v>
      </c>
      <c r="AC219" s="14" t="s">
        <v>149</v>
      </c>
      <c r="AD219" s="14">
        <v>30.980336999999999</v>
      </c>
      <c r="AE219" s="14">
        <v>-98.772942</v>
      </c>
      <c r="AF219" s="14" t="str">
        <f t="shared" si="27"/>
        <v>30.980337, -98.772942</v>
      </c>
      <c r="AG219" s="14">
        <v>1</v>
      </c>
      <c r="AH219" s="14" t="s">
        <v>17</v>
      </c>
      <c r="AI219" s="30">
        <v>43770</v>
      </c>
      <c r="AJ219" s="14">
        <v>1</v>
      </c>
      <c r="AK219" s="14" t="s">
        <v>1510</v>
      </c>
      <c r="AL219" s="14" t="s">
        <v>23</v>
      </c>
      <c r="AM219" s="14" t="s">
        <v>26</v>
      </c>
      <c r="AN219" s="16" t="s">
        <v>998</v>
      </c>
      <c r="AO219" s="14" t="s">
        <v>37</v>
      </c>
    </row>
    <row r="220" spans="1:41" x14ac:dyDescent="0.25">
      <c r="A220" s="14">
        <v>211</v>
      </c>
      <c r="B220" s="14" t="s">
        <v>999</v>
      </c>
      <c r="C220" s="14" t="s">
        <v>1000</v>
      </c>
      <c r="D220" s="14">
        <v>1</v>
      </c>
      <c r="E220" s="14" t="s">
        <v>928</v>
      </c>
      <c r="F220" s="14">
        <v>30</v>
      </c>
      <c r="G220" s="14">
        <v>56</v>
      </c>
      <c r="H220" s="14">
        <v>98</v>
      </c>
      <c r="I220" s="16">
        <v>29</v>
      </c>
      <c r="J220" s="4">
        <f t="shared" si="24"/>
        <v>30.933333333333334</v>
      </c>
      <c r="K220" s="5">
        <f t="shared" si="25"/>
        <v>-98.483333333333334</v>
      </c>
      <c r="L220" s="12" t="str">
        <f t="shared" si="28"/>
        <v>30.9333333333333, -98.4833333333333</v>
      </c>
      <c r="M220" s="16">
        <v>2.5</v>
      </c>
      <c r="N220" s="18" t="s">
        <v>31</v>
      </c>
      <c r="O220" s="28">
        <v>26190</v>
      </c>
      <c r="P220" s="16" t="s">
        <v>16</v>
      </c>
      <c r="Q220" s="16">
        <v>4.3</v>
      </c>
      <c r="R220" s="18" t="s">
        <v>31</v>
      </c>
      <c r="S220" s="28">
        <v>14302</v>
      </c>
      <c r="T220" s="16" t="s">
        <v>16</v>
      </c>
      <c r="U220" s="14" t="s">
        <v>17</v>
      </c>
      <c r="V220" s="14" t="s">
        <v>18</v>
      </c>
      <c r="W220" s="14" t="s">
        <v>1405</v>
      </c>
      <c r="X220" s="14" t="s">
        <v>20</v>
      </c>
      <c r="Y220" s="14" t="s">
        <v>21</v>
      </c>
      <c r="Z220" s="14" t="s">
        <v>1001</v>
      </c>
      <c r="AA220" s="14" t="s">
        <v>645</v>
      </c>
      <c r="AB220" s="14" t="s">
        <v>20</v>
      </c>
      <c r="AC220" s="14" t="s">
        <v>24</v>
      </c>
      <c r="AD220" s="14">
        <v>30.924042</v>
      </c>
      <c r="AE220" s="14">
        <v>-98.475123999999994</v>
      </c>
      <c r="AF220" s="14" t="str">
        <f t="shared" si="27"/>
        <v>30.924042, -98.475124</v>
      </c>
      <c r="AG220" s="14">
        <v>1</v>
      </c>
      <c r="AH220" s="14" t="s">
        <v>17</v>
      </c>
      <c r="AI220" s="30">
        <v>43770</v>
      </c>
      <c r="AJ220" s="14">
        <v>1</v>
      </c>
      <c r="AK220" s="14" t="s">
        <v>1510</v>
      </c>
      <c r="AL220" s="14" t="s">
        <v>868</v>
      </c>
      <c r="AM220" s="14" t="s">
        <v>26</v>
      </c>
      <c r="AN220" s="16" t="s">
        <v>1002</v>
      </c>
      <c r="AO220" s="14" t="s">
        <v>37</v>
      </c>
    </row>
    <row r="221" spans="1:41" x14ac:dyDescent="0.25">
      <c r="A221" s="14">
        <v>212</v>
      </c>
      <c r="B221" s="14" t="s">
        <v>1003</v>
      </c>
      <c r="C221" s="14" t="s">
        <v>1004</v>
      </c>
      <c r="D221" s="14">
        <v>1</v>
      </c>
      <c r="E221" s="14" t="s">
        <v>1005</v>
      </c>
      <c r="F221" s="14">
        <v>30</v>
      </c>
      <c r="G221" s="14">
        <v>50</v>
      </c>
      <c r="H221" s="14">
        <v>100</v>
      </c>
      <c r="I221" s="16">
        <v>6</v>
      </c>
      <c r="J221" s="4">
        <f t="shared" si="24"/>
        <v>30.833333333333332</v>
      </c>
      <c r="K221" s="5">
        <f t="shared" si="25"/>
        <v>-100.1</v>
      </c>
      <c r="L221" s="12" t="str">
        <f t="shared" si="28"/>
        <v>30.8333333333333, -100.1</v>
      </c>
      <c r="M221" s="16">
        <v>17</v>
      </c>
      <c r="N221" s="18" t="s">
        <v>31</v>
      </c>
      <c r="O221" s="16">
        <v>1972</v>
      </c>
      <c r="P221" s="16" t="s">
        <v>16</v>
      </c>
      <c r="Q221" s="16">
        <v>26</v>
      </c>
      <c r="R221" s="18" t="s">
        <v>31</v>
      </c>
      <c r="S221" s="16">
        <v>1902</v>
      </c>
      <c r="T221" s="16" t="s">
        <v>16</v>
      </c>
      <c r="U221" s="14" t="s">
        <v>17</v>
      </c>
      <c r="V221" s="14" t="s">
        <v>18</v>
      </c>
      <c r="W221" s="14" t="s">
        <v>1405</v>
      </c>
      <c r="X221" s="14" t="s">
        <v>20</v>
      </c>
      <c r="Y221" s="14" t="s">
        <v>20</v>
      </c>
      <c r="Z221" s="14" t="s">
        <v>1006</v>
      </c>
      <c r="AA221" s="14" t="s">
        <v>23</v>
      </c>
      <c r="AB221" s="14" t="s">
        <v>20</v>
      </c>
      <c r="AC221" s="14" t="s">
        <v>149</v>
      </c>
      <c r="AD221" s="14">
        <v>30.826623999999999</v>
      </c>
      <c r="AE221" s="14">
        <v>-100.11451700000001</v>
      </c>
      <c r="AF221" s="14" t="str">
        <f t="shared" si="27"/>
        <v>30.826624, -100.114517</v>
      </c>
      <c r="AG221" s="14">
        <v>1</v>
      </c>
      <c r="AH221" s="14" t="s">
        <v>17</v>
      </c>
      <c r="AI221" s="30">
        <v>43101</v>
      </c>
      <c r="AJ221" s="14">
        <v>1</v>
      </c>
      <c r="AK221" s="14" t="s">
        <v>1510</v>
      </c>
      <c r="AL221" s="14" t="s">
        <v>23</v>
      </c>
      <c r="AM221" s="14" t="s">
        <v>1007</v>
      </c>
      <c r="AN221" s="16" t="s">
        <v>1008</v>
      </c>
      <c r="AO221" s="14" t="s">
        <v>28</v>
      </c>
    </row>
    <row r="222" spans="1:41" x14ac:dyDescent="0.25">
      <c r="A222" s="14">
        <v>213</v>
      </c>
      <c r="B222" s="14" t="s">
        <v>1009</v>
      </c>
      <c r="C222" s="14" t="s">
        <v>1010</v>
      </c>
      <c r="D222" s="14">
        <v>1</v>
      </c>
      <c r="E222" s="14" t="s">
        <v>1011</v>
      </c>
      <c r="F222" s="14">
        <v>32</v>
      </c>
      <c r="G222" s="14">
        <v>46</v>
      </c>
      <c r="H222" s="14">
        <v>100</v>
      </c>
      <c r="I222" s="16">
        <v>42</v>
      </c>
      <c r="J222" s="4">
        <f t="shared" si="24"/>
        <v>32.766666666666666</v>
      </c>
      <c r="K222" s="5">
        <f t="shared" si="25"/>
        <v>-100.7</v>
      </c>
      <c r="L222" s="12" t="str">
        <f t="shared" si="28"/>
        <v>32.7666666666667, -100.7</v>
      </c>
      <c r="M222" s="16">
        <v>0</v>
      </c>
      <c r="N222" s="18" t="s">
        <v>18</v>
      </c>
      <c r="O222" s="16">
        <v>1946</v>
      </c>
      <c r="P222" s="16" t="s">
        <v>16</v>
      </c>
      <c r="Q222" s="16">
        <v>2</v>
      </c>
      <c r="R222" s="18" t="s">
        <v>31</v>
      </c>
      <c r="S222" s="28">
        <v>8865</v>
      </c>
      <c r="T222" s="16" t="s">
        <v>16</v>
      </c>
      <c r="U222" s="14" t="s">
        <v>50</v>
      </c>
      <c r="V222" s="14" t="s">
        <v>17</v>
      </c>
      <c r="W222" s="14" t="s">
        <v>1393</v>
      </c>
      <c r="X222" s="14" t="s">
        <v>20</v>
      </c>
      <c r="Y222" s="14" t="s">
        <v>21</v>
      </c>
      <c r="Z222" s="14" t="s">
        <v>1012</v>
      </c>
      <c r="AA222" s="14" t="s">
        <v>436</v>
      </c>
      <c r="AB222" s="14" t="s">
        <v>20</v>
      </c>
      <c r="AC222" s="14" t="s">
        <v>24</v>
      </c>
      <c r="AD222" s="14">
        <v>32.762661000000001</v>
      </c>
      <c r="AE222" s="14">
        <v>-100.69224</v>
      </c>
      <c r="AF222" s="14" t="str">
        <f t="shared" si="27"/>
        <v>32.762661, -100.69224</v>
      </c>
      <c r="AG222" s="14">
        <v>1</v>
      </c>
      <c r="AH222" s="14" t="s">
        <v>50</v>
      </c>
      <c r="AI222" s="30">
        <v>43009</v>
      </c>
      <c r="AJ222" s="14">
        <v>0.8</v>
      </c>
      <c r="AK222" s="14" t="s">
        <v>1510</v>
      </c>
      <c r="AL222" s="14" t="s">
        <v>1013</v>
      </c>
      <c r="AM222" s="14" t="s">
        <v>1014</v>
      </c>
      <c r="AN222" s="16" t="s">
        <v>1015</v>
      </c>
      <c r="AO222" s="14" t="s">
        <v>28</v>
      </c>
    </row>
    <row r="223" spans="1:41" x14ac:dyDescent="0.25">
      <c r="A223" s="14">
        <v>214</v>
      </c>
      <c r="B223" s="14" t="s">
        <v>1016</v>
      </c>
      <c r="C223" s="14" t="s">
        <v>1017</v>
      </c>
      <c r="D223" s="14">
        <v>1</v>
      </c>
      <c r="E223" s="14" t="s">
        <v>1011</v>
      </c>
      <c r="F223" s="14">
        <v>32</v>
      </c>
      <c r="G223" s="14">
        <v>42</v>
      </c>
      <c r="H223" s="14">
        <v>100</v>
      </c>
      <c r="I223" s="16">
        <v>43</v>
      </c>
      <c r="J223" s="4">
        <f t="shared" si="24"/>
        <v>32.700000000000003</v>
      </c>
      <c r="K223" s="5">
        <f t="shared" si="25"/>
        <v>-100.71666666666667</v>
      </c>
      <c r="L223" s="12" t="str">
        <f t="shared" si="28"/>
        <v>32.7, -100.716666666667</v>
      </c>
      <c r="M223" s="16">
        <v>0</v>
      </c>
      <c r="N223" s="18" t="s">
        <v>18</v>
      </c>
      <c r="O223" s="16">
        <v>1969</v>
      </c>
      <c r="P223" s="16" t="s">
        <v>16</v>
      </c>
      <c r="Q223" s="16">
        <v>45</v>
      </c>
      <c r="R223" s="18" t="s">
        <v>14</v>
      </c>
      <c r="S223" s="16">
        <v>1946</v>
      </c>
      <c r="T223" s="16" t="s">
        <v>16</v>
      </c>
      <c r="U223" s="14" t="s">
        <v>50</v>
      </c>
      <c r="V223" s="14" t="s">
        <v>17</v>
      </c>
      <c r="W223" s="14" t="s">
        <v>1392</v>
      </c>
      <c r="X223" s="14" t="s">
        <v>20</v>
      </c>
      <c r="Y223" s="14" t="s">
        <v>20</v>
      </c>
      <c r="Z223" s="14" t="s">
        <v>1018</v>
      </c>
      <c r="AA223" s="14" t="s">
        <v>23</v>
      </c>
      <c r="AB223" s="14" t="s">
        <v>20</v>
      </c>
      <c r="AC223" s="14" t="s">
        <v>149</v>
      </c>
      <c r="AD223" s="14">
        <v>32.706862000000001</v>
      </c>
      <c r="AE223" s="14">
        <v>-100.720814</v>
      </c>
      <c r="AF223" s="14" t="str">
        <f t="shared" si="27"/>
        <v>32.706862, -100.720814</v>
      </c>
      <c r="AG223" s="14">
        <v>1</v>
      </c>
      <c r="AH223" s="14" t="s">
        <v>17</v>
      </c>
      <c r="AI223" s="30">
        <v>43009</v>
      </c>
      <c r="AJ223" s="14">
        <v>1</v>
      </c>
      <c r="AK223" s="14" t="s">
        <v>1511</v>
      </c>
      <c r="AL223" s="14" t="s">
        <v>23</v>
      </c>
      <c r="AM223" s="14" t="s">
        <v>26</v>
      </c>
      <c r="AN223" s="16" t="s">
        <v>1019</v>
      </c>
      <c r="AO223" s="14" t="s">
        <v>28</v>
      </c>
    </row>
    <row r="224" spans="1:41" x14ac:dyDescent="0.25">
      <c r="A224" s="14">
        <v>215</v>
      </c>
      <c r="B224" s="14" t="s">
        <v>1020</v>
      </c>
      <c r="C224" s="14" t="s">
        <v>1021</v>
      </c>
      <c r="D224" s="14">
        <v>1</v>
      </c>
      <c r="E224" s="14" t="s">
        <v>1022</v>
      </c>
      <c r="F224" s="14">
        <v>32</v>
      </c>
      <c r="G224" s="14">
        <v>10</v>
      </c>
      <c r="H224" s="14">
        <v>95</v>
      </c>
      <c r="I224" s="16">
        <v>28</v>
      </c>
      <c r="J224" s="4">
        <f t="shared" si="24"/>
        <v>32.166666666666664</v>
      </c>
      <c r="K224" s="5">
        <f t="shared" si="25"/>
        <v>-95.466666666666669</v>
      </c>
      <c r="L224" s="12" t="str">
        <f t="shared" si="28"/>
        <v>32.1666666666667, -95.4666666666667</v>
      </c>
      <c r="M224" s="16">
        <v>0</v>
      </c>
      <c r="N224" s="18" t="s">
        <v>18</v>
      </c>
      <c r="O224" s="16">
        <v>1963</v>
      </c>
      <c r="P224" s="16" t="s">
        <v>16</v>
      </c>
      <c r="Q224" s="16">
        <v>0</v>
      </c>
      <c r="R224" s="29" t="s">
        <v>18</v>
      </c>
      <c r="S224" s="16">
        <v>1937</v>
      </c>
      <c r="T224" s="16" t="s">
        <v>16</v>
      </c>
      <c r="U224" s="14" t="s">
        <v>50</v>
      </c>
      <c r="V224" s="14" t="s">
        <v>17</v>
      </c>
      <c r="W224" s="14" t="s">
        <v>1394</v>
      </c>
      <c r="X224" s="14" t="s">
        <v>21</v>
      </c>
      <c r="Y224" s="14" t="s">
        <v>23</v>
      </c>
      <c r="Z224" s="14" t="s">
        <v>23</v>
      </c>
      <c r="AA224" s="14" t="s">
        <v>23</v>
      </c>
      <c r="AB224" s="14" t="s">
        <v>21</v>
      </c>
      <c r="AC224" s="14" t="s">
        <v>23</v>
      </c>
      <c r="AD224" s="14">
        <v>32.158006999999998</v>
      </c>
      <c r="AE224" s="14">
        <v>-95.405586999999997</v>
      </c>
      <c r="AF224" s="14" t="str">
        <f t="shared" si="27"/>
        <v>32.158007, -95.405587</v>
      </c>
      <c r="AG224" s="14">
        <v>1</v>
      </c>
      <c r="AH224" s="14" t="s">
        <v>17</v>
      </c>
      <c r="AI224" s="30">
        <v>43556</v>
      </c>
      <c r="AJ224" s="14">
        <v>1</v>
      </c>
      <c r="AK224" s="14" t="s">
        <v>1478</v>
      </c>
      <c r="AL224" s="14" t="s">
        <v>1023</v>
      </c>
      <c r="AM224" s="14" t="s">
        <v>949</v>
      </c>
      <c r="AN224" s="16" t="s">
        <v>1024</v>
      </c>
      <c r="AO224" s="14" t="s">
        <v>28</v>
      </c>
    </row>
    <row r="225" spans="1:41" x14ac:dyDescent="0.25">
      <c r="A225" s="14">
        <v>216</v>
      </c>
      <c r="B225" s="14" t="s">
        <v>1025</v>
      </c>
      <c r="C225" s="14" t="s">
        <v>1026</v>
      </c>
      <c r="D225" s="14">
        <v>1</v>
      </c>
      <c r="E225" s="14" t="s">
        <v>1022</v>
      </c>
      <c r="F225" s="14">
        <v>32</v>
      </c>
      <c r="G225" s="14">
        <v>20</v>
      </c>
      <c r="H225" s="14">
        <v>95</v>
      </c>
      <c r="I225" s="16">
        <v>19</v>
      </c>
      <c r="J225" s="4">
        <f t="shared" si="24"/>
        <v>32.333333333333336</v>
      </c>
      <c r="K225" s="5">
        <f t="shared" si="25"/>
        <v>-95.316666666666663</v>
      </c>
      <c r="L225" s="12" t="str">
        <f t="shared" si="28"/>
        <v>32.3333333333333, -95.3166666666667</v>
      </c>
      <c r="M225" s="16">
        <v>0</v>
      </c>
      <c r="N225" s="18" t="s">
        <v>18</v>
      </c>
      <c r="O225" s="16">
        <v>1963</v>
      </c>
      <c r="P225" s="16" t="s">
        <v>16</v>
      </c>
      <c r="Q225" s="16" t="s">
        <v>104</v>
      </c>
      <c r="R225" s="29" t="s">
        <v>18</v>
      </c>
      <c r="S225" s="16">
        <v>1947</v>
      </c>
      <c r="T225" s="16" t="s">
        <v>16</v>
      </c>
      <c r="U225" s="14" t="s">
        <v>50</v>
      </c>
      <c r="V225" s="14" t="s">
        <v>50</v>
      </c>
      <c r="W225" s="14" t="s">
        <v>23</v>
      </c>
      <c r="X225" s="14" t="s">
        <v>21</v>
      </c>
      <c r="Y225" s="14" t="s">
        <v>23</v>
      </c>
      <c r="Z225" s="14" t="s">
        <v>23</v>
      </c>
      <c r="AA225" s="14" t="s">
        <v>23</v>
      </c>
      <c r="AB225" s="14" t="s">
        <v>20</v>
      </c>
      <c r="AC225" s="14" t="s">
        <v>24</v>
      </c>
      <c r="AD225" s="14">
        <v>32.343130000000002</v>
      </c>
      <c r="AE225" s="14">
        <v>-95.311688000000004</v>
      </c>
      <c r="AF225" s="14" t="str">
        <f t="shared" si="27"/>
        <v>32.34313, -95.311688</v>
      </c>
      <c r="AG225" s="14">
        <v>1</v>
      </c>
      <c r="AH225" s="14" t="s">
        <v>50</v>
      </c>
      <c r="AI225" s="30">
        <v>43556</v>
      </c>
      <c r="AJ225" s="14">
        <v>1</v>
      </c>
      <c r="AK225" s="14" t="s">
        <v>1511</v>
      </c>
      <c r="AL225" s="14" t="s">
        <v>1581</v>
      </c>
      <c r="AM225" s="14" t="s">
        <v>949</v>
      </c>
      <c r="AN225" s="16" t="s">
        <v>1027</v>
      </c>
      <c r="AO225" s="14" t="s">
        <v>28</v>
      </c>
    </row>
    <row r="226" spans="1:41" x14ac:dyDescent="0.25">
      <c r="A226" s="14">
        <v>217</v>
      </c>
      <c r="B226" s="14" t="s">
        <v>1028</v>
      </c>
      <c r="C226" s="14" t="s">
        <v>1029</v>
      </c>
      <c r="D226" s="14">
        <v>1</v>
      </c>
      <c r="E226" s="14" t="s">
        <v>1022</v>
      </c>
      <c r="F226" s="14">
        <v>32</v>
      </c>
      <c r="G226" s="14">
        <v>20</v>
      </c>
      <c r="H226" s="14">
        <v>95</v>
      </c>
      <c r="I226" s="16">
        <v>18</v>
      </c>
      <c r="J226" s="4">
        <f t="shared" si="24"/>
        <v>32.333333333333336</v>
      </c>
      <c r="K226" s="5">
        <f t="shared" si="25"/>
        <v>-95.3</v>
      </c>
      <c r="L226" s="12" t="str">
        <f t="shared" si="28"/>
        <v>32.3333333333333, -95.3</v>
      </c>
      <c r="M226" s="16">
        <v>0</v>
      </c>
      <c r="N226" s="18" t="s">
        <v>18</v>
      </c>
      <c r="O226" s="16">
        <v>1963</v>
      </c>
      <c r="P226" s="16" t="s">
        <v>16</v>
      </c>
      <c r="Q226" s="16">
        <v>0</v>
      </c>
      <c r="R226" s="29" t="s">
        <v>18</v>
      </c>
      <c r="S226" s="16">
        <v>1937</v>
      </c>
      <c r="T226" s="16" t="s">
        <v>16</v>
      </c>
      <c r="U226" s="14" t="s">
        <v>50</v>
      </c>
      <c r="V226" s="14" t="s">
        <v>17</v>
      </c>
      <c r="W226" s="14" t="s">
        <v>1395</v>
      </c>
      <c r="X226" s="14" t="s">
        <v>21</v>
      </c>
      <c r="Y226" s="14" t="s">
        <v>23</v>
      </c>
      <c r="Z226" s="14" t="s">
        <v>23</v>
      </c>
      <c r="AA226" s="14" t="s">
        <v>23</v>
      </c>
      <c r="AB226" s="14" t="s">
        <v>20</v>
      </c>
      <c r="AC226" s="14" t="s">
        <v>24</v>
      </c>
      <c r="AD226" s="14">
        <v>32.336326999999997</v>
      </c>
      <c r="AE226" s="14">
        <v>-95.305912000000006</v>
      </c>
      <c r="AF226" s="14" t="str">
        <f t="shared" si="27"/>
        <v>32.336327, -95.305912</v>
      </c>
      <c r="AG226" s="14">
        <v>1</v>
      </c>
      <c r="AH226" s="14" t="s">
        <v>17</v>
      </c>
      <c r="AI226" s="30">
        <v>43556</v>
      </c>
      <c r="AJ226" s="14">
        <v>1</v>
      </c>
      <c r="AK226" s="14" t="s">
        <v>1514</v>
      </c>
      <c r="AL226" s="14" t="s">
        <v>1030</v>
      </c>
      <c r="AM226" s="14" t="s">
        <v>26</v>
      </c>
      <c r="AN226" s="16" t="s">
        <v>1031</v>
      </c>
      <c r="AO226" s="14" t="s">
        <v>28</v>
      </c>
    </row>
    <row r="227" spans="1:41" x14ac:dyDescent="0.25">
      <c r="A227" s="14">
        <v>218</v>
      </c>
      <c r="B227" s="14" t="s">
        <v>1032</v>
      </c>
      <c r="C227" s="14" t="s">
        <v>1033</v>
      </c>
      <c r="D227" s="14">
        <v>1</v>
      </c>
      <c r="E227" s="14" t="s">
        <v>1022</v>
      </c>
      <c r="F227" s="14">
        <v>32</v>
      </c>
      <c r="G227" s="14">
        <v>21</v>
      </c>
      <c r="H227" s="14">
        <v>95</v>
      </c>
      <c r="I227" s="16">
        <v>18</v>
      </c>
      <c r="J227" s="4">
        <f t="shared" si="24"/>
        <v>32.35</v>
      </c>
      <c r="K227" s="5">
        <f t="shared" si="25"/>
        <v>-95.3</v>
      </c>
      <c r="L227" s="12" t="str">
        <f t="shared" si="28"/>
        <v>32.35, -95.3</v>
      </c>
      <c r="M227" s="16">
        <v>0</v>
      </c>
      <c r="N227" s="18" t="s">
        <v>18</v>
      </c>
      <c r="O227" s="16">
        <v>1963</v>
      </c>
      <c r="P227" s="16" t="s">
        <v>16</v>
      </c>
      <c r="Q227" s="16">
        <v>10</v>
      </c>
      <c r="R227" s="18" t="s">
        <v>14</v>
      </c>
      <c r="S227" s="28">
        <v>13337</v>
      </c>
      <c r="T227" s="16" t="s">
        <v>16</v>
      </c>
      <c r="U227" s="14" t="s">
        <v>50</v>
      </c>
      <c r="V227" s="14" t="s">
        <v>17</v>
      </c>
      <c r="W227" s="14" t="s">
        <v>1396</v>
      </c>
      <c r="X227" s="14" t="s">
        <v>21</v>
      </c>
      <c r="Y227" s="14" t="s">
        <v>23</v>
      </c>
      <c r="Z227" s="14" t="s">
        <v>23</v>
      </c>
      <c r="AA227" s="14" t="s">
        <v>23</v>
      </c>
      <c r="AB227" s="14" t="s">
        <v>20</v>
      </c>
      <c r="AC227" s="14" t="s">
        <v>24</v>
      </c>
      <c r="AD227" s="14">
        <v>32.349145</v>
      </c>
      <c r="AE227" s="14">
        <v>-95.299443999999994</v>
      </c>
      <c r="AF227" s="14" t="str">
        <f t="shared" si="27"/>
        <v>32.349145, -95.299444</v>
      </c>
      <c r="AG227" s="14">
        <v>1</v>
      </c>
      <c r="AH227" s="14" t="s">
        <v>50</v>
      </c>
      <c r="AI227" s="30">
        <v>43556</v>
      </c>
      <c r="AJ227" s="14">
        <v>1</v>
      </c>
      <c r="AK227" s="14" t="s">
        <v>1511</v>
      </c>
      <c r="AL227" s="14" t="s">
        <v>1034</v>
      </c>
      <c r="AM227" s="14" t="s">
        <v>949</v>
      </c>
      <c r="AN227" s="16" t="s">
        <v>1035</v>
      </c>
      <c r="AO227" s="14" t="s">
        <v>28</v>
      </c>
    </row>
    <row r="228" spans="1:41" x14ac:dyDescent="0.25">
      <c r="A228" s="14">
        <v>219</v>
      </c>
      <c r="B228" s="14" t="s">
        <v>1036</v>
      </c>
      <c r="C228" s="14" t="s">
        <v>1037</v>
      </c>
      <c r="D228" s="14">
        <v>1</v>
      </c>
      <c r="E228" s="14" t="s">
        <v>1022</v>
      </c>
      <c r="F228" s="14">
        <v>32</v>
      </c>
      <c r="G228" s="14">
        <v>24</v>
      </c>
      <c r="H228" s="14">
        <v>95</v>
      </c>
      <c r="I228" s="16">
        <v>17</v>
      </c>
      <c r="J228" s="4">
        <f t="shared" si="24"/>
        <v>32.4</v>
      </c>
      <c r="K228" s="5">
        <f t="shared" si="25"/>
        <v>-95.283333333333331</v>
      </c>
      <c r="L228" s="12" t="str">
        <f t="shared" si="28"/>
        <v>32.4, -95.2833333333333</v>
      </c>
      <c r="M228" s="16">
        <v>0</v>
      </c>
      <c r="N228" s="18" t="s">
        <v>18</v>
      </c>
      <c r="O228" s="16">
        <v>1963</v>
      </c>
      <c r="P228" s="16" t="s">
        <v>16</v>
      </c>
      <c r="Q228" s="16">
        <v>0</v>
      </c>
      <c r="R228" s="29" t="s">
        <v>18</v>
      </c>
      <c r="S228" s="16">
        <v>1937</v>
      </c>
      <c r="T228" s="16" t="s">
        <v>16</v>
      </c>
      <c r="U228" s="14" t="s">
        <v>50</v>
      </c>
      <c r="V228" s="14" t="s">
        <v>17</v>
      </c>
      <c r="W228" s="14" t="s">
        <v>1398</v>
      </c>
      <c r="X228" s="14" t="s">
        <v>21</v>
      </c>
      <c r="Y228" s="14" t="s">
        <v>23</v>
      </c>
      <c r="Z228" s="14" t="s">
        <v>23</v>
      </c>
      <c r="AA228" s="14" t="s">
        <v>23</v>
      </c>
      <c r="AB228" s="14" t="s">
        <v>953</v>
      </c>
      <c r="AC228" s="14" t="s">
        <v>23</v>
      </c>
      <c r="AD228" s="14">
        <v>32.396608999999998</v>
      </c>
      <c r="AE228" s="14">
        <v>-95.267801000000006</v>
      </c>
      <c r="AF228" s="14" t="str">
        <f t="shared" si="27"/>
        <v>32.396609, -95.267801</v>
      </c>
      <c r="AG228" s="14">
        <v>1</v>
      </c>
      <c r="AH228" s="14" t="s">
        <v>17</v>
      </c>
      <c r="AI228" s="30">
        <v>43556</v>
      </c>
      <c r="AJ228" s="14">
        <v>1</v>
      </c>
      <c r="AK228" s="14" t="s">
        <v>1515</v>
      </c>
      <c r="AL228" s="14" t="s">
        <v>1038</v>
      </c>
      <c r="AM228" s="14" t="s">
        <v>58</v>
      </c>
      <c r="AN228" s="16" t="s">
        <v>23</v>
      </c>
      <c r="AO228" s="14" t="s">
        <v>23</v>
      </c>
    </row>
    <row r="229" spans="1:41" x14ac:dyDescent="0.25">
      <c r="A229" s="14">
        <v>220</v>
      </c>
      <c r="B229" s="14" t="s">
        <v>1039</v>
      </c>
      <c r="C229" s="14" t="s">
        <v>1040</v>
      </c>
      <c r="D229" s="14">
        <v>1</v>
      </c>
      <c r="E229" s="14" t="s">
        <v>1022</v>
      </c>
      <c r="F229" s="14">
        <v>32</v>
      </c>
      <c r="G229" s="14">
        <v>23</v>
      </c>
      <c r="H229" s="14">
        <v>95</v>
      </c>
      <c r="I229" s="16">
        <v>15</v>
      </c>
      <c r="J229" s="4">
        <f t="shared" si="24"/>
        <v>32.383333333333333</v>
      </c>
      <c r="K229" s="5">
        <f t="shared" si="25"/>
        <v>-95.25</v>
      </c>
      <c r="L229" s="12" t="str">
        <f t="shared" si="28"/>
        <v>32.3833333333333, -95.25</v>
      </c>
      <c r="M229" s="16">
        <v>0</v>
      </c>
      <c r="N229" s="18" t="s">
        <v>18</v>
      </c>
      <c r="O229" s="16">
        <v>1963</v>
      </c>
      <c r="P229" s="16" t="s">
        <v>16</v>
      </c>
      <c r="Q229" s="16">
        <v>0</v>
      </c>
      <c r="R229" s="29" t="s">
        <v>18</v>
      </c>
      <c r="S229" s="16">
        <v>1937</v>
      </c>
      <c r="T229" s="16" t="s">
        <v>16</v>
      </c>
      <c r="U229" s="14" t="s">
        <v>50</v>
      </c>
      <c r="V229" s="14" t="s">
        <v>17</v>
      </c>
      <c r="W229" s="14" t="s">
        <v>1398</v>
      </c>
      <c r="X229" s="14" t="s">
        <v>20</v>
      </c>
      <c r="Y229" s="14" t="s">
        <v>21</v>
      </c>
      <c r="Z229" s="14" t="s">
        <v>1041</v>
      </c>
      <c r="AA229" s="14" t="s">
        <v>1042</v>
      </c>
      <c r="AB229" s="14" t="s">
        <v>20</v>
      </c>
      <c r="AC229" s="14" t="s">
        <v>24</v>
      </c>
      <c r="AD229" s="14">
        <v>32.397680000000001</v>
      </c>
      <c r="AE229" s="14">
        <v>-95.251442999999995</v>
      </c>
      <c r="AF229" s="14" t="str">
        <f t="shared" si="27"/>
        <v>32.39768, -95.251443</v>
      </c>
      <c r="AG229" s="14">
        <v>1</v>
      </c>
      <c r="AH229" s="14" t="s">
        <v>17</v>
      </c>
      <c r="AI229" s="30">
        <v>43556</v>
      </c>
      <c r="AJ229" s="14">
        <v>0.8</v>
      </c>
      <c r="AK229" s="14" t="s">
        <v>1512</v>
      </c>
      <c r="AL229" s="14" t="s">
        <v>1043</v>
      </c>
      <c r="AM229" s="14" t="s">
        <v>26</v>
      </c>
      <c r="AN229" s="16" t="s">
        <v>1044</v>
      </c>
      <c r="AO229" s="14" t="s">
        <v>28</v>
      </c>
    </row>
    <row r="230" spans="1:41" x14ac:dyDescent="0.25">
      <c r="A230" s="14">
        <v>221</v>
      </c>
      <c r="B230" s="14" t="s">
        <v>1045</v>
      </c>
      <c r="C230" s="14" t="s">
        <v>1046</v>
      </c>
      <c r="D230" s="14">
        <v>1</v>
      </c>
      <c r="E230" s="14" t="s">
        <v>1022</v>
      </c>
      <c r="F230" s="14">
        <v>32</v>
      </c>
      <c r="G230" s="14">
        <v>19</v>
      </c>
      <c r="H230" s="14">
        <v>95</v>
      </c>
      <c r="I230" s="16">
        <v>12</v>
      </c>
      <c r="J230" s="4">
        <f t="shared" si="24"/>
        <v>32.31666666666667</v>
      </c>
      <c r="K230" s="5">
        <f t="shared" si="25"/>
        <v>-95.2</v>
      </c>
      <c r="L230" s="12" t="str">
        <f t="shared" si="28"/>
        <v>32.3166666666667, -95.2</v>
      </c>
      <c r="M230" s="16">
        <v>0</v>
      </c>
      <c r="N230" s="18" t="s">
        <v>18</v>
      </c>
      <c r="O230" s="16">
        <v>1963</v>
      </c>
      <c r="P230" s="16" t="s">
        <v>16</v>
      </c>
      <c r="Q230" s="16">
        <v>0</v>
      </c>
      <c r="R230" s="29" t="s">
        <v>18</v>
      </c>
      <c r="S230" s="16">
        <v>1937</v>
      </c>
      <c r="T230" s="16" t="s">
        <v>16</v>
      </c>
      <c r="U230" s="14" t="s">
        <v>50</v>
      </c>
      <c r="V230" s="14" t="s">
        <v>17</v>
      </c>
      <c r="W230" s="14" t="s">
        <v>1397</v>
      </c>
      <c r="X230" s="14" t="s">
        <v>21</v>
      </c>
      <c r="Y230" s="14" t="s">
        <v>23</v>
      </c>
      <c r="Z230" s="14" t="s">
        <v>23</v>
      </c>
      <c r="AA230" s="14" t="s">
        <v>23</v>
      </c>
      <c r="AB230" s="14" t="s">
        <v>20</v>
      </c>
      <c r="AC230" s="14" t="s">
        <v>24</v>
      </c>
      <c r="AD230" s="14">
        <v>32.334955000000001</v>
      </c>
      <c r="AE230" s="14">
        <v>-95.248305000000002</v>
      </c>
      <c r="AF230" s="14" t="str">
        <f t="shared" si="27"/>
        <v>32.334955, -95.248305</v>
      </c>
      <c r="AG230" s="14">
        <v>1</v>
      </c>
      <c r="AH230" s="14" t="s">
        <v>50</v>
      </c>
      <c r="AI230" s="30">
        <v>43556</v>
      </c>
      <c r="AJ230" s="14">
        <v>1</v>
      </c>
      <c r="AK230" s="14" t="s">
        <v>1479</v>
      </c>
      <c r="AL230" s="14" t="s">
        <v>1047</v>
      </c>
      <c r="AM230" s="14" t="s">
        <v>26</v>
      </c>
      <c r="AN230" s="16" t="s">
        <v>1048</v>
      </c>
      <c r="AO230" s="14" t="s">
        <v>28</v>
      </c>
    </row>
    <row r="231" spans="1:41" x14ac:dyDescent="0.25">
      <c r="A231" s="14">
        <v>222</v>
      </c>
      <c r="B231" s="14" t="s">
        <v>1049</v>
      </c>
      <c r="C231" s="14" t="s">
        <v>1050</v>
      </c>
      <c r="D231" s="14">
        <v>1</v>
      </c>
      <c r="E231" s="14" t="s">
        <v>1051</v>
      </c>
      <c r="F231" s="14">
        <v>30</v>
      </c>
      <c r="G231" s="14">
        <v>28</v>
      </c>
      <c r="H231" s="14">
        <v>100</v>
      </c>
      <c r="I231" s="16">
        <v>11</v>
      </c>
      <c r="J231" s="4">
        <f t="shared" ref="J231:J262" si="29">F231+G231/60</f>
        <v>30.466666666666665</v>
      </c>
      <c r="K231" s="5">
        <f t="shared" ref="K231:K262" si="30">-1*(H231+I231/60)</f>
        <v>-100.18333333333334</v>
      </c>
      <c r="L231" s="12" t="str">
        <f t="shared" si="28"/>
        <v>30.4666666666667, -100.183333333333</v>
      </c>
      <c r="M231" s="16" t="s">
        <v>1052</v>
      </c>
      <c r="N231" s="18" t="s">
        <v>18</v>
      </c>
      <c r="O231" s="16">
        <v>1972</v>
      </c>
      <c r="P231" s="16" t="s">
        <v>16</v>
      </c>
      <c r="Q231" s="16" t="s">
        <v>104</v>
      </c>
      <c r="R231" s="29" t="s">
        <v>18</v>
      </c>
      <c r="S231" s="16">
        <v>1918</v>
      </c>
      <c r="T231" s="16" t="s">
        <v>16</v>
      </c>
      <c r="U231" s="14" t="s">
        <v>71</v>
      </c>
      <c r="V231" s="14" t="s">
        <v>17</v>
      </c>
      <c r="W231" s="14" t="s">
        <v>23</v>
      </c>
      <c r="X231" s="14" t="s">
        <v>21</v>
      </c>
      <c r="Y231" s="14" t="s">
        <v>23</v>
      </c>
      <c r="Z231" s="14" t="s">
        <v>23</v>
      </c>
      <c r="AA231" s="14" t="s">
        <v>23</v>
      </c>
      <c r="AB231" s="14" t="s">
        <v>20</v>
      </c>
      <c r="AC231" s="14" t="s">
        <v>24</v>
      </c>
      <c r="AD231" s="14">
        <v>30.455093000000002</v>
      </c>
      <c r="AE231" s="14">
        <v>-100.19187100000001</v>
      </c>
      <c r="AF231" s="14" t="str">
        <f t="shared" si="27"/>
        <v>30.455093, -100.191871</v>
      </c>
      <c r="AG231" s="14">
        <v>1</v>
      </c>
      <c r="AH231" s="14" t="s">
        <v>17</v>
      </c>
      <c r="AI231" s="30">
        <v>43101</v>
      </c>
      <c r="AJ231" s="14">
        <v>0.9</v>
      </c>
      <c r="AK231" s="14" t="s">
        <v>1512</v>
      </c>
      <c r="AL231" s="14" t="s">
        <v>1053</v>
      </c>
      <c r="AM231" s="14" t="s">
        <v>26</v>
      </c>
      <c r="AN231" s="16" t="s">
        <v>1054</v>
      </c>
      <c r="AO231" s="14" t="s">
        <v>28</v>
      </c>
    </row>
    <row r="232" spans="1:41" x14ac:dyDescent="0.25">
      <c r="A232" s="14">
        <v>223</v>
      </c>
      <c r="B232" s="14" t="s">
        <v>1055</v>
      </c>
      <c r="C232" s="14" t="s">
        <v>30</v>
      </c>
      <c r="D232" s="14">
        <v>1</v>
      </c>
      <c r="E232" s="14" t="s">
        <v>1056</v>
      </c>
      <c r="F232" s="14">
        <v>32</v>
      </c>
      <c r="G232" s="14">
        <v>44</v>
      </c>
      <c r="H232" s="14">
        <v>97</v>
      </c>
      <c r="I232" s="16">
        <v>20</v>
      </c>
      <c r="J232" s="4">
        <f t="shared" si="29"/>
        <v>32.733333333333334</v>
      </c>
      <c r="K232" s="5">
        <f t="shared" si="30"/>
        <v>-97.333333333333329</v>
      </c>
      <c r="L232" s="12" t="str">
        <f t="shared" si="28"/>
        <v>32.7333333333333, -97.3333333333333</v>
      </c>
      <c r="M232" s="16">
        <v>0</v>
      </c>
      <c r="N232" s="18" t="s">
        <v>18</v>
      </c>
      <c r="O232" s="16">
        <v>1957</v>
      </c>
      <c r="P232" s="16" t="s">
        <v>16</v>
      </c>
      <c r="Q232" s="16" t="s">
        <v>104</v>
      </c>
      <c r="R232" s="29" t="s">
        <v>18</v>
      </c>
      <c r="S232" s="16">
        <v>1849</v>
      </c>
      <c r="T232" s="16" t="s">
        <v>16</v>
      </c>
      <c r="U232" s="14" t="s">
        <v>50</v>
      </c>
      <c r="V232" s="14" t="s">
        <v>50</v>
      </c>
      <c r="W232" s="14" t="s">
        <v>23</v>
      </c>
      <c r="X232" s="14" t="s">
        <v>21</v>
      </c>
      <c r="Y232" s="14" t="s">
        <v>23</v>
      </c>
      <c r="Z232" s="14" t="s">
        <v>23</v>
      </c>
      <c r="AA232" s="14" t="s">
        <v>23</v>
      </c>
      <c r="AB232" s="14" t="s">
        <v>20</v>
      </c>
      <c r="AC232" s="14" t="s">
        <v>24</v>
      </c>
      <c r="AD232" s="14">
        <v>32.769022999999997</v>
      </c>
      <c r="AE232" s="14">
        <v>-97.327144000000004</v>
      </c>
      <c r="AF232" s="14" t="str">
        <f t="shared" si="27"/>
        <v>32.769023, -97.327144</v>
      </c>
      <c r="AG232" s="14">
        <v>0.9</v>
      </c>
      <c r="AH232" s="14" t="s">
        <v>1057</v>
      </c>
      <c r="AI232" s="30">
        <v>43800</v>
      </c>
      <c r="AJ232" s="14">
        <v>0.9</v>
      </c>
      <c r="AK232" s="14" t="s">
        <v>1512</v>
      </c>
      <c r="AL232" s="14" t="s">
        <v>1058</v>
      </c>
      <c r="AM232" s="14" t="s">
        <v>949</v>
      </c>
      <c r="AN232" s="16" t="s">
        <v>1059</v>
      </c>
      <c r="AO232" s="14" t="s">
        <v>28</v>
      </c>
    </row>
    <row r="233" spans="1:41" x14ac:dyDescent="0.25">
      <c r="A233" s="14">
        <v>224</v>
      </c>
      <c r="B233" s="14" t="s">
        <v>1060</v>
      </c>
      <c r="C233" s="14" t="s">
        <v>1061</v>
      </c>
      <c r="D233" s="14">
        <v>1</v>
      </c>
      <c r="E233" s="14" t="s">
        <v>1056</v>
      </c>
      <c r="F233" s="14">
        <v>32</v>
      </c>
      <c r="G233" s="14">
        <v>41</v>
      </c>
      <c r="H233" s="14">
        <v>97</v>
      </c>
      <c r="I233" s="16">
        <v>7</v>
      </c>
      <c r="J233" s="4">
        <f t="shared" si="29"/>
        <v>32.68333333333333</v>
      </c>
      <c r="K233" s="5">
        <f t="shared" si="30"/>
        <v>-97.11666666666666</v>
      </c>
      <c r="L233" s="12" t="str">
        <f t="shared" si="28"/>
        <v>32.6833333333333, -97.1166666666667</v>
      </c>
      <c r="M233" s="16">
        <v>0</v>
      </c>
      <c r="N233" s="18" t="s">
        <v>18</v>
      </c>
      <c r="O233" s="16">
        <v>1957</v>
      </c>
      <c r="P233" s="16" t="s">
        <v>16</v>
      </c>
      <c r="Q233" s="16" t="s">
        <v>104</v>
      </c>
      <c r="R233" s="29" t="s">
        <v>18</v>
      </c>
      <c r="S233" s="16">
        <v>1949</v>
      </c>
      <c r="T233" s="16" t="s">
        <v>16</v>
      </c>
      <c r="U233" s="14" t="s">
        <v>71</v>
      </c>
      <c r="V233" s="14" t="s">
        <v>71</v>
      </c>
      <c r="W233" s="14" t="s">
        <v>1399</v>
      </c>
      <c r="X233" s="14" t="s">
        <v>21</v>
      </c>
      <c r="Y233" s="14" t="s">
        <v>23</v>
      </c>
      <c r="Z233" s="14" t="s">
        <v>23</v>
      </c>
      <c r="AA233" s="14" t="s">
        <v>23</v>
      </c>
      <c r="AB233" s="14" t="s">
        <v>20</v>
      </c>
      <c r="AC233" s="14" t="s">
        <v>24</v>
      </c>
      <c r="AD233" s="14">
        <v>32.702395000000003</v>
      </c>
      <c r="AE233" s="14">
        <v>-97.112840000000006</v>
      </c>
      <c r="AF233" s="14" t="str">
        <f t="shared" si="27"/>
        <v>32.702395, -97.11284</v>
      </c>
      <c r="AG233" s="14">
        <v>1</v>
      </c>
      <c r="AH233" s="14" t="s">
        <v>17</v>
      </c>
      <c r="AI233" s="30">
        <v>43739</v>
      </c>
      <c r="AJ233" s="14">
        <v>1</v>
      </c>
      <c r="AK233" s="14" t="s">
        <v>1516</v>
      </c>
      <c r="AL233" s="14" t="s">
        <v>1062</v>
      </c>
      <c r="AM233" s="14" t="s">
        <v>141</v>
      </c>
      <c r="AN233" s="16" t="s">
        <v>1063</v>
      </c>
      <c r="AO233" s="14" t="s">
        <v>28</v>
      </c>
    </row>
    <row r="234" spans="1:41" x14ac:dyDescent="0.25">
      <c r="A234" s="14">
        <v>225</v>
      </c>
      <c r="B234" s="14" t="s">
        <v>1064</v>
      </c>
      <c r="C234" s="14" t="s">
        <v>1065</v>
      </c>
      <c r="D234" s="14">
        <v>1</v>
      </c>
      <c r="E234" s="14" t="s">
        <v>1066</v>
      </c>
      <c r="F234" s="14">
        <v>30</v>
      </c>
      <c r="G234" s="14">
        <v>9</v>
      </c>
      <c r="H234" s="14">
        <v>102</v>
      </c>
      <c r="I234" s="16">
        <v>1</v>
      </c>
      <c r="J234" s="4">
        <f t="shared" si="29"/>
        <v>30.15</v>
      </c>
      <c r="K234" s="5">
        <f t="shared" si="30"/>
        <v>-102.01666666666667</v>
      </c>
      <c r="L234" s="12" t="str">
        <f t="shared" si="28"/>
        <v>30.15, -102.016666666667</v>
      </c>
      <c r="M234" s="16" t="s">
        <v>1361</v>
      </c>
      <c r="N234" s="18" t="s">
        <v>18</v>
      </c>
      <c r="O234" s="16" t="s">
        <v>18</v>
      </c>
      <c r="P234" s="16" t="s">
        <v>16</v>
      </c>
      <c r="Q234" s="16" t="s">
        <v>1361</v>
      </c>
      <c r="R234" s="29" t="s">
        <v>18</v>
      </c>
      <c r="S234" s="28" t="s">
        <v>18</v>
      </c>
      <c r="T234" s="16" t="s">
        <v>16</v>
      </c>
      <c r="U234" s="14" t="s">
        <v>17</v>
      </c>
      <c r="V234" s="14" t="s">
        <v>17</v>
      </c>
      <c r="W234" s="14" t="s">
        <v>23</v>
      </c>
      <c r="X234" s="14" t="s">
        <v>20</v>
      </c>
      <c r="Y234" s="14" t="s">
        <v>20</v>
      </c>
      <c r="Z234" s="14" t="s">
        <v>1067</v>
      </c>
      <c r="AA234" s="14" t="s">
        <v>23</v>
      </c>
      <c r="AB234" s="14" t="s">
        <v>20</v>
      </c>
      <c r="AC234" s="14" t="s">
        <v>149</v>
      </c>
      <c r="AD234" s="14">
        <v>30.085142999999999</v>
      </c>
      <c r="AE234" s="14">
        <v>-101.95943</v>
      </c>
      <c r="AF234" s="14" t="str">
        <f t="shared" si="27"/>
        <v>30.085143, -101.95943</v>
      </c>
      <c r="AG234" s="14">
        <v>1</v>
      </c>
      <c r="AH234" s="14" t="s">
        <v>17</v>
      </c>
      <c r="AI234" s="30">
        <v>42430</v>
      </c>
      <c r="AJ234" s="14">
        <v>1</v>
      </c>
      <c r="AK234" s="14" t="s">
        <v>1512</v>
      </c>
      <c r="AL234" s="14" t="s">
        <v>23</v>
      </c>
      <c r="AM234" s="14" t="s">
        <v>26</v>
      </c>
      <c r="AN234" s="16" t="s">
        <v>1068</v>
      </c>
      <c r="AO234" s="14" t="s">
        <v>37</v>
      </c>
    </row>
    <row r="235" spans="1:41" x14ac:dyDescent="0.25">
      <c r="A235" s="14">
        <v>226</v>
      </c>
      <c r="B235" s="14" t="s">
        <v>1069</v>
      </c>
      <c r="C235" s="14" t="s">
        <v>1070</v>
      </c>
      <c r="D235" s="14">
        <v>1</v>
      </c>
      <c r="E235" s="14" t="s">
        <v>1066</v>
      </c>
      <c r="F235" s="14">
        <v>30</v>
      </c>
      <c r="G235" s="14">
        <v>28</v>
      </c>
      <c r="H235" s="14">
        <v>101</v>
      </c>
      <c r="I235" s="16">
        <v>47</v>
      </c>
      <c r="J235" s="4">
        <f t="shared" si="29"/>
        <v>30.466666666666665</v>
      </c>
      <c r="K235" s="5">
        <f t="shared" si="30"/>
        <v>-101.78333333333333</v>
      </c>
      <c r="L235" s="12" t="str">
        <f t="shared" si="28"/>
        <v>30.4666666666667, -101.783333333333</v>
      </c>
      <c r="M235" s="16">
        <v>9</v>
      </c>
      <c r="N235" s="18" t="s">
        <v>31</v>
      </c>
      <c r="O235" s="28">
        <v>24875</v>
      </c>
      <c r="P235" s="16" t="s">
        <v>16</v>
      </c>
      <c r="Q235" s="16">
        <v>13</v>
      </c>
      <c r="R235" s="18" t="s">
        <v>31</v>
      </c>
      <c r="S235" s="28">
        <v>22734</v>
      </c>
      <c r="T235" s="16" t="s">
        <v>16</v>
      </c>
      <c r="U235" s="14" t="s">
        <v>17</v>
      </c>
      <c r="V235" s="14" t="s">
        <v>17</v>
      </c>
      <c r="W235" s="14" t="s">
        <v>23</v>
      </c>
      <c r="X235" s="14" t="s">
        <v>21</v>
      </c>
      <c r="Y235" s="14" t="s">
        <v>23</v>
      </c>
      <c r="Z235" s="14" t="s">
        <v>23</v>
      </c>
      <c r="AA235" s="14" t="s">
        <v>23</v>
      </c>
      <c r="AB235" s="14" t="s">
        <v>21</v>
      </c>
      <c r="AC235" s="14" t="s">
        <v>23</v>
      </c>
      <c r="AD235" s="14">
        <v>30.469298999999999</v>
      </c>
      <c r="AE235" s="14">
        <v>-101.803361</v>
      </c>
      <c r="AF235" s="14" t="str">
        <f t="shared" si="27"/>
        <v>30.469299, -101.803361</v>
      </c>
      <c r="AG235" s="14">
        <v>1</v>
      </c>
      <c r="AH235" s="14" t="s">
        <v>17</v>
      </c>
      <c r="AI235" s="30">
        <v>42736</v>
      </c>
      <c r="AJ235" s="14">
        <v>1</v>
      </c>
      <c r="AK235" s="14" t="s">
        <v>1480</v>
      </c>
      <c r="AL235" s="14" t="s">
        <v>23</v>
      </c>
      <c r="AM235" s="14" t="s">
        <v>1071</v>
      </c>
      <c r="AN235" s="16" t="s">
        <v>1072</v>
      </c>
      <c r="AO235" s="14" t="s">
        <v>37</v>
      </c>
    </row>
    <row r="236" spans="1:41" x14ac:dyDescent="0.25">
      <c r="A236" s="14">
        <v>227</v>
      </c>
      <c r="B236" s="14" t="s">
        <v>1073</v>
      </c>
      <c r="C236" s="14" t="s">
        <v>932</v>
      </c>
      <c r="D236" s="14">
        <v>1</v>
      </c>
      <c r="E236" s="14" t="s">
        <v>1066</v>
      </c>
      <c r="F236" s="14">
        <v>30</v>
      </c>
      <c r="G236" s="14">
        <v>23</v>
      </c>
      <c r="H236" s="14">
        <v>101</v>
      </c>
      <c r="I236" s="16">
        <v>43</v>
      </c>
      <c r="J236" s="4">
        <f t="shared" si="29"/>
        <v>30.383333333333333</v>
      </c>
      <c r="K236" s="5">
        <f t="shared" si="30"/>
        <v>-101.71666666666667</v>
      </c>
      <c r="L236" s="12" t="str">
        <f t="shared" si="28"/>
        <v>30.3833333333333, -101.716666666667</v>
      </c>
      <c r="M236" s="16">
        <v>1.9</v>
      </c>
      <c r="N236" s="18" t="s">
        <v>31</v>
      </c>
      <c r="O236" s="28">
        <v>24875</v>
      </c>
      <c r="P236" s="16" t="s">
        <v>16</v>
      </c>
      <c r="Q236" s="16">
        <v>3.9</v>
      </c>
      <c r="R236" s="18" t="s">
        <v>31</v>
      </c>
      <c r="S236" s="28">
        <v>22734</v>
      </c>
      <c r="T236" s="16" t="s">
        <v>16</v>
      </c>
      <c r="U236" s="14" t="s">
        <v>17</v>
      </c>
      <c r="V236" s="14" t="s">
        <v>17</v>
      </c>
      <c r="W236" s="14" t="s">
        <v>23</v>
      </c>
      <c r="X236" s="14" t="s">
        <v>20</v>
      </c>
      <c r="Y236" s="14" t="s">
        <v>20</v>
      </c>
      <c r="Z236" s="14" t="s">
        <v>1074</v>
      </c>
      <c r="AA236" s="14" t="s">
        <v>23</v>
      </c>
      <c r="AB236" s="14" t="s">
        <v>953</v>
      </c>
      <c r="AC236" s="14" t="s">
        <v>23</v>
      </c>
      <c r="AD236" s="14">
        <v>30.382764999999999</v>
      </c>
      <c r="AE236" s="14">
        <v>-101.710993</v>
      </c>
      <c r="AF236" s="14" t="str">
        <f>AD236&amp;", "&amp;AE236</f>
        <v>30.382765, -101.710993</v>
      </c>
      <c r="AG236" s="14">
        <v>1</v>
      </c>
      <c r="AH236" s="14" t="s">
        <v>17</v>
      </c>
      <c r="AI236" s="30">
        <v>42736</v>
      </c>
      <c r="AJ236" s="14">
        <v>1</v>
      </c>
      <c r="AK236" s="14" t="s">
        <v>1512</v>
      </c>
      <c r="AL236" s="14" t="s">
        <v>23</v>
      </c>
      <c r="AM236" s="14" t="s">
        <v>26</v>
      </c>
      <c r="AN236" s="16" t="s">
        <v>1075</v>
      </c>
      <c r="AO236" s="14" t="s">
        <v>37</v>
      </c>
    </row>
    <row r="237" spans="1:41" x14ac:dyDescent="0.25">
      <c r="A237" s="14">
        <v>228</v>
      </c>
      <c r="B237" s="14" t="s">
        <v>1076</v>
      </c>
      <c r="C237" s="14" t="s">
        <v>1077</v>
      </c>
      <c r="D237" s="14">
        <v>1</v>
      </c>
      <c r="E237" s="14" t="s">
        <v>1066</v>
      </c>
      <c r="F237" s="14">
        <v>30</v>
      </c>
      <c r="G237" s="14">
        <v>23</v>
      </c>
      <c r="H237" s="14">
        <v>101</v>
      </c>
      <c r="I237" s="16">
        <v>42</v>
      </c>
      <c r="J237" s="4">
        <f t="shared" si="29"/>
        <v>30.383333333333333</v>
      </c>
      <c r="K237" s="5">
        <f t="shared" si="30"/>
        <v>-101.7</v>
      </c>
      <c r="L237" s="12" t="str">
        <f t="shared" si="28"/>
        <v>30.3833333333333, -101.7</v>
      </c>
      <c r="M237" s="16">
        <v>6.3</v>
      </c>
      <c r="N237" s="18" t="s">
        <v>31</v>
      </c>
      <c r="O237" s="28">
        <v>24875</v>
      </c>
      <c r="P237" s="16" t="s">
        <v>16</v>
      </c>
      <c r="Q237" s="16">
        <v>6.4</v>
      </c>
      <c r="R237" s="18" t="s">
        <v>31</v>
      </c>
      <c r="S237" s="28">
        <v>22734</v>
      </c>
      <c r="T237" s="16" t="s">
        <v>16</v>
      </c>
      <c r="U237" s="14" t="s">
        <v>17</v>
      </c>
      <c r="V237" s="14" t="s">
        <v>17</v>
      </c>
      <c r="W237" s="14" t="s">
        <v>23</v>
      </c>
      <c r="X237" s="14" t="s">
        <v>20</v>
      </c>
      <c r="Y237" s="14" t="s">
        <v>20</v>
      </c>
      <c r="Z237" s="14" t="s">
        <v>1074</v>
      </c>
      <c r="AA237" s="14" t="s">
        <v>23</v>
      </c>
      <c r="AB237" s="14" t="s">
        <v>21</v>
      </c>
      <c r="AC237" s="14" t="s">
        <v>23</v>
      </c>
      <c r="AD237" s="14">
        <v>30.379465</v>
      </c>
      <c r="AE237" s="14">
        <v>-101.70052800000001</v>
      </c>
      <c r="AF237" s="14" t="str">
        <f t="shared" ref="AF237:AF257" si="31">AD237&amp;", "&amp;AE237</f>
        <v>30.379465, -101.700528</v>
      </c>
      <c r="AG237" s="14">
        <v>1</v>
      </c>
      <c r="AH237" s="14" t="s">
        <v>17</v>
      </c>
      <c r="AI237" s="30">
        <v>43800</v>
      </c>
      <c r="AJ237" s="14">
        <v>1</v>
      </c>
      <c r="AK237" s="14" t="s">
        <v>1481</v>
      </c>
      <c r="AL237" s="14" t="s">
        <v>23</v>
      </c>
      <c r="AM237" s="14" t="s">
        <v>26</v>
      </c>
      <c r="AN237" s="16" t="s">
        <v>1078</v>
      </c>
      <c r="AO237" s="14" t="s">
        <v>37</v>
      </c>
    </row>
    <row r="238" spans="1:41" x14ac:dyDescent="0.25">
      <c r="A238" s="14">
        <v>229</v>
      </c>
      <c r="B238" s="14" t="s">
        <v>1079</v>
      </c>
      <c r="C238" s="14" t="s">
        <v>1080</v>
      </c>
      <c r="D238" s="14">
        <v>1</v>
      </c>
      <c r="E238" s="14" t="s">
        <v>1066</v>
      </c>
      <c r="F238" s="14">
        <v>30</v>
      </c>
      <c r="G238" s="14">
        <v>18</v>
      </c>
      <c r="H238" s="14">
        <v>101</v>
      </c>
      <c r="I238" s="16">
        <v>46</v>
      </c>
      <c r="J238" s="4">
        <f t="shared" si="29"/>
        <v>30.3</v>
      </c>
      <c r="K238" s="5">
        <f t="shared" si="30"/>
        <v>-101.76666666666667</v>
      </c>
      <c r="L238" s="12" t="str">
        <f t="shared" si="28"/>
        <v>30.3, -101.766666666667</v>
      </c>
      <c r="M238" s="16">
        <v>0</v>
      </c>
      <c r="N238" s="18" t="s">
        <v>18</v>
      </c>
      <c r="O238" s="28">
        <v>24875</v>
      </c>
      <c r="P238" s="16" t="s">
        <v>16</v>
      </c>
      <c r="Q238" s="16">
        <v>5.5</v>
      </c>
      <c r="R238" s="18" t="s">
        <v>31</v>
      </c>
      <c r="S238" s="16">
        <v>1917</v>
      </c>
      <c r="T238" s="16" t="s">
        <v>16</v>
      </c>
      <c r="U238" s="14" t="s">
        <v>50</v>
      </c>
      <c r="V238" s="14" t="s">
        <v>17</v>
      </c>
      <c r="W238" s="14" t="s">
        <v>1400</v>
      </c>
      <c r="X238" s="14" t="s">
        <v>20</v>
      </c>
      <c r="Y238" s="14" t="s">
        <v>20</v>
      </c>
      <c r="Z238" s="14" t="s">
        <v>1081</v>
      </c>
      <c r="AA238" s="14" t="s">
        <v>1082</v>
      </c>
      <c r="AB238" s="14" t="s">
        <v>20</v>
      </c>
      <c r="AC238" s="14" t="s">
        <v>149</v>
      </c>
      <c r="AD238" s="14">
        <v>30.309235000000001</v>
      </c>
      <c r="AE238" s="14">
        <v>-101.78230000000001</v>
      </c>
      <c r="AF238" s="14" t="str">
        <f t="shared" si="31"/>
        <v>30.309235, -101.7823</v>
      </c>
      <c r="AG238" s="14">
        <v>1</v>
      </c>
      <c r="AH238" s="14" t="s">
        <v>50</v>
      </c>
      <c r="AI238" s="30">
        <v>42736</v>
      </c>
      <c r="AJ238" s="14">
        <v>1</v>
      </c>
      <c r="AK238" s="14" t="s">
        <v>1482</v>
      </c>
      <c r="AL238" s="14" t="s">
        <v>1083</v>
      </c>
      <c r="AM238" s="14" t="s">
        <v>26</v>
      </c>
      <c r="AN238" s="16" t="s">
        <v>1084</v>
      </c>
      <c r="AO238" s="14" t="s">
        <v>1598</v>
      </c>
    </row>
    <row r="239" spans="1:41" x14ac:dyDescent="0.25">
      <c r="A239" s="14">
        <v>230</v>
      </c>
      <c r="B239" s="14" t="s">
        <v>1085</v>
      </c>
      <c r="C239" s="14" t="s">
        <v>1086</v>
      </c>
      <c r="D239" s="14">
        <v>1</v>
      </c>
      <c r="E239" s="14" t="s">
        <v>1066</v>
      </c>
      <c r="F239" s="14">
        <v>30</v>
      </c>
      <c r="G239" s="14">
        <v>17</v>
      </c>
      <c r="H239" s="14">
        <v>101</v>
      </c>
      <c r="I239" s="16">
        <v>46</v>
      </c>
      <c r="J239" s="4">
        <f t="shared" si="29"/>
        <v>30.283333333333335</v>
      </c>
      <c r="K239" s="5">
        <f t="shared" si="30"/>
        <v>-101.76666666666667</v>
      </c>
      <c r="L239" s="12" t="str">
        <f t="shared" si="28"/>
        <v>30.2833333333333, -101.766666666667</v>
      </c>
      <c r="M239" s="16">
        <v>2.4</v>
      </c>
      <c r="N239" s="18" t="s">
        <v>31</v>
      </c>
      <c r="O239" s="16">
        <v>1968</v>
      </c>
      <c r="P239" s="16" t="s">
        <v>16</v>
      </c>
      <c r="Q239" s="16">
        <v>4.4000000000000004</v>
      </c>
      <c r="R239" s="18" t="s">
        <v>31</v>
      </c>
      <c r="S239" s="16">
        <v>1917</v>
      </c>
      <c r="T239" s="16" t="s">
        <v>16</v>
      </c>
      <c r="U239" s="14" t="s">
        <v>17</v>
      </c>
      <c r="V239" s="14" t="s">
        <v>17</v>
      </c>
      <c r="W239" s="14" t="s">
        <v>23</v>
      </c>
      <c r="X239" s="14" t="s">
        <v>21</v>
      </c>
      <c r="Y239" s="14" t="s">
        <v>23</v>
      </c>
      <c r="Z239" s="14" t="s">
        <v>23</v>
      </c>
      <c r="AA239" s="14" t="s">
        <v>23</v>
      </c>
      <c r="AB239" s="14" t="s">
        <v>20</v>
      </c>
      <c r="AC239" s="14" t="s">
        <v>24</v>
      </c>
      <c r="AD239" s="14">
        <v>30.294632</v>
      </c>
      <c r="AE239" s="14">
        <v>-101.757285</v>
      </c>
      <c r="AF239" s="14" t="str">
        <f t="shared" si="31"/>
        <v>30.294632, -101.757285</v>
      </c>
      <c r="AG239" s="14">
        <v>1</v>
      </c>
      <c r="AH239" s="14" t="s">
        <v>17</v>
      </c>
      <c r="AI239" s="30">
        <v>42736</v>
      </c>
      <c r="AJ239" s="14">
        <v>1</v>
      </c>
      <c r="AK239" s="14" t="s">
        <v>1482</v>
      </c>
      <c r="AL239" s="14" t="s">
        <v>1087</v>
      </c>
      <c r="AM239" s="14" t="s">
        <v>26</v>
      </c>
      <c r="AN239" s="16" t="s">
        <v>1088</v>
      </c>
      <c r="AO239" s="14" t="s">
        <v>28</v>
      </c>
    </row>
    <row r="240" spans="1:41" x14ac:dyDescent="0.25">
      <c r="A240" s="14">
        <v>231</v>
      </c>
      <c r="B240" s="14" t="s">
        <v>1089</v>
      </c>
      <c r="C240" s="14" t="s">
        <v>1090</v>
      </c>
      <c r="D240" s="14">
        <v>1</v>
      </c>
      <c r="E240" s="14" t="s">
        <v>1091</v>
      </c>
      <c r="F240" s="14">
        <v>31</v>
      </c>
      <c r="G240" s="14">
        <v>11</v>
      </c>
      <c r="H240" s="14">
        <v>100</v>
      </c>
      <c r="I240" s="16">
        <v>30</v>
      </c>
      <c r="J240" s="4">
        <f t="shared" si="29"/>
        <v>31.183333333333334</v>
      </c>
      <c r="K240" s="5">
        <f t="shared" si="30"/>
        <v>-100.5</v>
      </c>
      <c r="L240" s="12" t="str">
        <f t="shared" si="28"/>
        <v>31.1833333333333, -100.5</v>
      </c>
      <c r="M240" s="16">
        <v>0</v>
      </c>
      <c r="N240" s="18" t="s">
        <v>18</v>
      </c>
      <c r="O240" s="28">
        <v>25769</v>
      </c>
      <c r="P240" s="16" t="s">
        <v>16</v>
      </c>
      <c r="Q240" s="16">
        <v>2.4</v>
      </c>
      <c r="R240" s="18" t="s">
        <v>31</v>
      </c>
      <c r="S240" s="28">
        <v>9203</v>
      </c>
      <c r="T240" s="16" t="s">
        <v>16</v>
      </c>
      <c r="U240" s="14" t="s">
        <v>50</v>
      </c>
      <c r="V240" s="14" t="s">
        <v>18</v>
      </c>
      <c r="W240" s="14" t="s">
        <v>1405</v>
      </c>
      <c r="X240" s="14" t="s">
        <v>21</v>
      </c>
      <c r="Y240" s="14" t="s">
        <v>23</v>
      </c>
      <c r="Z240" s="14" t="s">
        <v>23</v>
      </c>
      <c r="AA240" s="14" t="s">
        <v>23</v>
      </c>
      <c r="AB240" s="14" t="s">
        <v>20</v>
      </c>
      <c r="AC240" s="14" t="s">
        <v>24</v>
      </c>
      <c r="AD240" s="14">
        <v>31.173019</v>
      </c>
      <c r="AE240" s="14">
        <v>-100.49514000000001</v>
      </c>
      <c r="AF240" s="14" t="str">
        <f t="shared" si="31"/>
        <v>31.173019, -100.49514</v>
      </c>
      <c r="AG240" s="14">
        <v>1</v>
      </c>
      <c r="AH240" s="14" t="s">
        <v>17</v>
      </c>
      <c r="AI240" s="30">
        <v>43313</v>
      </c>
      <c r="AJ240" s="14">
        <v>1</v>
      </c>
      <c r="AK240" s="14" t="s">
        <v>1480</v>
      </c>
      <c r="AL240" s="14" t="s">
        <v>1092</v>
      </c>
      <c r="AM240" s="14" t="s">
        <v>26</v>
      </c>
      <c r="AN240" s="16" t="s">
        <v>1093</v>
      </c>
      <c r="AO240" s="14" t="s">
        <v>28</v>
      </c>
    </row>
    <row r="241" spans="1:41" x14ac:dyDescent="0.25">
      <c r="A241" s="14">
        <v>232</v>
      </c>
      <c r="B241" s="14" t="s">
        <v>1094</v>
      </c>
      <c r="C241" s="14" t="s">
        <v>1095</v>
      </c>
      <c r="D241" s="14">
        <v>1</v>
      </c>
      <c r="E241" s="14" t="s">
        <v>1091</v>
      </c>
      <c r="F241" s="14">
        <v>31</v>
      </c>
      <c r="G241" s="14">
        <v>8</v>
      </c>
      <c r="H241" s="14">
        <v>100</v>
      </c>
      <c r="I241" s="16">
        <v>30</v>
      </c>
      <c r="J241" s="4">
        <f t="shared" si="29"/>
        <v>31.133333333333333</v>
      </c>
      <c r="K241" s="5">
        <f t="shared" si="30"/>
        <v>-100.5</v>
      </c>
      <c r="L241" s="12" t="str">
        <f t="shared" si="28"/>
        <v>31.1333333333333, -100.5</v>
      </c>
      <c r="M241" s="16">
        <v>6.3</v>
      </c>
      <c r="N241" s="18" t="s">
        <v>31</v>
      </c>
      <c r="O241" s="16">
        <v>1971</v>
      </c>
      <c r="P241" s="16" t="s">
        <v>16</v>
      </c>
      <c r="Q241" s="16">
        <v>16</v>
      </c>
      <c r="R241" s="18" t="s">
        <v>31</v>
      </c>
      <c r="S241" s="16">
        <v>1960</v>
      </c>
      <c r="T241" s="16" t="s">
        <v>16</v>
      </c>
      <c r="U241" s="14" t="s">
        <v>17</v>
      </c>
      <c r="V241" s="14" t="s">
        <v>18</v>
      </c>
      <c r="W241" s="14" t="s">
        <v>1405</v>
      </c>
      <c r="X241" s="14" t="s">
        <v>20</v>
      </c>
      <c r="Y241" s="14" t="s">
        <v>20</v>
      </c>
      <c r="Z241" s="14" t="s">
        <v>1096</v>
      </c>
      <c r="AA241" s="14" t="s">
        <v>23</v>
      </c>
      <c r="AB241" s="14" t="s">
        <v>20</v>
      </c>
      <c r="AC241" s="14" t="s">
        <v>149</v>
      </c>
      <c r="AD241" s="14">
        <v>31.13495</v>
      </c>
      <c r="AE241" s="14">
        <v>-100.492608</v>
      </c>
      <c r="AF241" s="14" t="str">
        <f t="shared" si="31"/>
        <v>31.13495, -100.492608</v>
      </c>
      <c r="AG241" s="14">
        <v>1</v>
      </c>
      <c r="AH241" s="14" t="s">
        <v>17</v>
      </c>
      <c r="AI241" s="30">
        <v>43313</v>
      </c>
      <c r="AJ241" s="14">
        <v>1</v>
      </c>
      <c r="AK241" s="14" t="s">
        <v>1482</v>
      </c>
      <c r="AL241" s="14" t="s">
        <v>23</v>
      </c>
      <c r="AM241" s="14" t="s">
        <v>26</v>
      </c>
      <c r="AN241" s="16" t="s">
        <v>1097</v>
      </c>
      <c r="AO241" s="14" t="s">
        <v>1598</v>
      </c>
    </row>
    <row r="242" spans="1:41" x14ac:dyDescent="0.25">
      <c r="A242" s="14">
        <v>233</v>
      </c>
      <c r="B242" s="14" t="s">
        <v>1098</v>
      </c>
      <c r="C242" s="14" t="s">
        <v>1099</v>
      </c>
      <c r="D242" s="14">
        <v>1</v>
      </c>
      <c r="E242" s="14" t="s">
        <v>1091</v>
      </c>
      <c r="F242" s="14">
        <v>31</v>
      </c>
      <c r="G242" s="14">
        <v>15</v>
      </c>
      <c r="H242" s="14">
        <v>100</v>
      </c>
      <c r="I242" s="16">
        <v>15</v>
      </c>
      <c r="J242" s="4">
        <f t="shared" si="29"/>
        <v>31.25</v>
      </c>
      <c r="K242" s="5">
        <f t="shared" si="30"/>
        <v>-100.25</v>
      </c>
      <c r="L242" s="12" t="str">
        <f t="shared" si="28"/>
        <v>31.25, -100.25</v>
      </c>
      <c r="M242" s="16">
        <v>0.18</v>
      </c>
      <c r="N242" s="18" t="s">
        <v>31</v>
      </c>
      <c r="O242" s="16">
        <v>1962</v>
      </c>
      <c r="P242" s="16" t="s">
        <v>16</v>
      </c>
      <c r="Q242" s="16">
        <v>1</v>
      </c>
      <c r="R242" s="18" t="s">
        <v>31</v>
      </c>
      <c r="S242" s="16">
        <v>1905</v>
      </c>
      <c r="T242" s="16" t="s">
        <v>16</v>
      </c>
      <c r="U242" s="14" t="s">
        <v>17</v>
      </c>
      <c r="V242" s="14" t="s">
        <v>18</v>
      </c>
      <c r="W242" s="14" t="s">
        <v>1405</v>
      </c>
      <c r="X242" s="14" t="s">
        <v>20</v>
      </c>
      <c r="Y242" s="14" t="s">
        <v>20</v>
      </c>
      <c r="Z242" s="14" t="s">
        <v>1100</v>
      </c>
      <c r="AA242" s="14" t="s">
        <v>23</v>
      </c>
      <c r="AB242" s="14" t="s">
        <v>20</v>
      </c>
      <c r="AC242" s="14" t="s">
        <v>24</v>
      </c>
      <c r="AD242" s="14">
        <v>31.248856</v>
      </c>
      <c r="AE242" s="14">
        <v>-100.250514</v>
      </c>
      <c r="AF242" s="14" t="str">
        <f t="shared" si="31"/>
        <v>31.248856, -100.250514</v>
      </c>
      <c r="AG242" s="14">
        <v>1</v>
      </c>
      <c r="AH242" s="14" t="s">
        <v>17</v>
      </c>
      <c r="AI242" s="30">
        <v>43313</v>
      </c>
      <c r="AJ242" s="14">
        <v>1</v>
      </c>
      <c r="AK242" s="14" t="s">
        <v>1482</v>
      </c>
      <c r="AL242" s="14" t="s">
        <v>23</v>
      </c>
      <c r="AM242" s="14" t="s">
        <v>26</v>
      </c>
      <c r="AN242" s="16" t="s">
        <v>1101</v>
      </c>
      <c r="AO242" s="14" t="s">
        <v>37</v>
      </c>
    </row>
    <row r="243" spans="1:41" x14ac:dyDescent="0.25">
      <c r="A243" s="14">
        <v>234</v>
      </c>
      <c r="B243" s="14" t="s">
        <v>1102</v>
      </c>
      <c r="C243" s="14" t="s">
        <v>1103</v>
      </c>
      <c r="D243" s="14">
        <v>1</v>
      </c>
      <c r="E243" s="14" t="s">
        <v>1091</v>
      </c>
      <c r="F243" s="14">
        <v>31</v>
      </c>
      <c r="G243" s="14">
        <v>10</v>
      </c>
      <c r="H243" s="14">
        <v>100</v>
      </c>
      <c r="I243" s="16">
        <v>6</v>
      </c>
      <c r="J243" s="4">
        <f t="shared" si="29"/>
        <v>31.166666666666668</v>
      </c>
      <c r="K243" s="5">
        <f t="shared" si="30"/>
        <v>-100.1</v>
      </c>
      <c r="L243" s="12" t="str">
        <f t="shared" si="28"/>
        <v>31.1666666666667, -100.1</v>
      </c>
      <c r="M243" s="16">
        <v>0.1</v>
      </c>
      <c r="N243" s="18" t="s">
        <v>31</v>
      </c>
      <c r="O243" s="28">
        <v>25777</v>
      </c>
      <c r="P243" s="16" t="s">
        <v>16</v>
      </c>
      <c r="Q243" s="16">
        <v>4</v>
      </c>
      <c r="R243" s="18" t="s">
        <v>31</v>
      </c>
      <c r="S243" s="28">
        <v>1816</v>
      </c>
      <c r="T243" s="16" t="s">
        <v>16</v>
      </c>
      <c r="U243" s="14" t="s">
        <v>17</v>
      </c>
      <c r="V243" s="14" t="s">
        <v>18</v>
      </c>
      <c r="W243" s="14" t="s">
        <v>1405</v>
      </c>
      <c r="X243" s="14" t="s">
        <v>20</v>
      </c>
      <c r="Y243" s="14" t="s">
        <v>20</v>
      </c>
      <c r="Z243" s="14" t="s">
        <v>1104</v>
      </c>
      <c r="AA243" s="14" t="s">
        <v>23</v>
      </c>
      <c r="AB243" s="14" t="s">
        <v>20</v>
      </c>
      <c r="AC243" s="14" t="s">
        <v>149</v>
      </c>
      <c r="AD243" s="14">
        <v>31.157381999999998</v>
      </c>
      <c r="AE243" s="14">
        <v>-100.129527</v>
      </c>
      <c r="AF243" s="14" t="str">
        <f t="shared" si="31"/>
        <v>31.157382, -100.129527</v>
      </c>
      <c r="AG243" s="14">
        <v>1</v>
      </c>
      <c r="AH243" s="14" t="s">
        <v>17</v>
      </c>
      <c r="AI243" s="30">
        <v>43313</v>
      </c>
      <c r="AJ243" s="14">
        <v>1</v>
      </c>
      <c r="AK243" s="14" t="s">
        <v>1482</v>
      </c>
      <c r="AL243" s="14" t="s">
        <v>23</v>
      </c>
      <c r="AM243" s="14" t="s">
        <v>26</v>
      </c>
      <c r="AN243" s="16" t="s">
        <v>345</v>
      </c>
      <c r="AO243" s="14" t="s">
        <v>37</v>
      </c>
    </row>
    <row r="244" spans="1:41" x14ac:dyDescent="0.25">
      <c r="A244" s="14">
        <v>235</v>
      </c>
      <c r="B244" s="14" t="s">
        <v>1105</v>
      </c>
      <c r="C244" s="14" t="s">
        <v>1106</v>
      </c>
      <c r="D244" s="14">
        <v>1</v>
      </c>
      <c r="E244" s="14" t="s">
        <v>1107</v>
      </c>
      <c r="F244" s="14">
        <v>30</v>
      </c>
      <c r="G244" s="14">
        <v>19</v>
      </c>
      <c r="H244" s="14">
        <v>97</v>
      </c>
      <c r="I244" s="16">
        <v>46</v>
      </c>
      <c r="J244" s="4">
        <f t="shared" si="29"/>
        <v>30.316666666666666</v>
      </c>
      <c r="K244" s="5">
        <f t="shared" si="30"/>
        <v>-97.766666666666666</v>
      </c>
      <c r="L244" s="12" t="str">
        <f t="shared" si="28"/>
        <v>30.3166666666667, -97.7666666666667</v>
      </c>
      <c r="M244" s="16">
        <v>22</v>
      </c>
      <c r="N244" s="18" t="s">
        <v>31</v>
      </c>
      <c r="O244" s="28">
        <v>26701</v>
      </c>
      <c r="P244" s="16" t="s">
        <v>16</v>
      </c>
      <c r="Q244" s="16">
        <v>22</v>
      </c>
      <c r="R244" s="18" t="s">
        <v>31</v>
      </c>
      <c r="S244" s="28">
        <v>26701</v>
      </c>
      <c r="T244" s="16" t="s">
        <v>16</v>
      </c>
      <c r="U244" s="14" t="s">
        <v>17</v>
      </c>
      <c r="V244" s="14" t="s">
        <v>17</v>
      </c>
      <c r="W244" s="14" t="s">
        <v>23</v>
      </c>
      <c r="X244" s="14" t="s">
        <v>21</v>
      </c>
      <c r="Y244" s="14" t="s">
        <v>23</v>
      </c>
      <c r="Z244" s="14" t="s">
        <v>23</v>
      </c>
      <c r="AA244" s="14" t="s">
        <v>23</v>
      </c>
      <c r="AB244" s="14" t="s">
        <v>20</v>
      </c>
      <c r="AC244" s="14" t="s">
        <v>149</v>
      </c>
      <c r="AD244" s="14">
        <v>30.313075000000001</v>
      </c>
      <c r="AE244" s="14">
        <v>-97.774614999999997</v>
      </c>
      <c r="AF244" s="14" t="str">
        <f t="shared" si="31"/>
        <v>30.313075, -97.774615</v>
      </c>
      <c r="AG244" s="14">
        <v>1</v>
      </c>
      <c r="AH244" s="14" t="s">
        <v>17</v>
      </c>
      <c r="AI244" s="30">
        <v>39479</v>
      </c>
      <c r="AJ244" s="14">
        <v>0.9</v>
      </c>
      <c r="AK244" s="14" t="s">
        <v>1475</v>
      </c>
      <c r="AL244" s="14" t="s">
        <v>1108</v>
      </c>
      <c r="AM244" s="14" t="s">
        <v>58</v>
      </c>
      <c r="AN244" s="16" t="s">
        <v>1109</v>
      </c>
      <c r="AO244" s="14" t="s">
        <v>37</v>
      </c>
    </row>
    <row r="245" spans="1:41" x14ac:dyDescent="0.25">
      <c r="A245" s="14">
        <v>236</v>
      </c>
      <c r="B245" s="14" t="s">
        <v>1110</v>
      </c>
      <c r="C245" s="14" t="s">
        <v>1111</v>
      </c>
      <c r="D245" s="14">
        <v>1</v>
      </c>
      <c r="E245" s="14" t="s">
        <v>1107</v>
      </c>
      <c r="F245" s="14">
        <v>30</v>
      </c>
      <c r="G245" s="14">
        <v>18</v>
      </c>
      <c r="H245" s="14">
        <v>97</v>
      </c>
      <c r="I245" s="16">
        <v>47</v>
      </c>
      <c r="J245" s="4">
        <f t="shared" si="29"/>
        <v>30.3</v>
      </c>
      <c r="K245" s="5">
        <f t="shared" si="30"/>
        <v>-97.783333333333331</v>
      </c>
      <c r="L245" s="12" t="str">
        <f t="shared" si="28"/>
        <v>30.3, -97.7833333333333</v>
      </c>
      <c r="M245" s="16">
        <v>0.3</v>
      </c>
      <c r="N245" s="18" t="s">
        <v>31</v>
      </c>
      <c r="O245" s="28">
        <v>26700</v>
      </c>
      <c r="P245" s="16" t="s">
        <v>16</v>
      </c>
      <c r="Q245" s="16">
        <v>10</v>
      </c>
      <c r="R245" s="18" t="s">
        <v>31</v>
      </c>
      <c r="S245" s="16">
        <v>1897</v>
      </c>
      <c r="T245" s="16" t="s">
        <v>16</v>
      </c>
      <c r="U245" s="14" t="s">
        <v>17</v>
      </c>
      <c r="V245" s="14" t="s">
        <v>17</v>
      </c>
      <c r="W245" s="14" t="s">
        <v>23</v>
      </c>
      <c r="X245" s="14" t="s">
        <v>21</v>
      </c>
      <c r="Y245" s="14" t="s">
        <v>23</v>
      </c>
      <c r="Z245" s="14" t="s">
        <v>23</v>
      </c>
      <c r="AA245" s="14" t="s">
        <v>23</v>
      </c>
      <c r="AB245" s="14" t="s">
        <v>20</v>
      </c>
      <c r="AC245" s="14" t="s">
        <v>149</v>
      </c>
      <c r="AD245" s="14">
        <v>30.293462999999999</v>
      </c>
      <c r="AE245" s="14">
        <v>-97.785017999999994</v>
      </c>
      <c r="AF245" s="14" t="str">
        <f t="shared" si="31"/>
        <v>30.293463, -97.785018</v>
      </c>
      <c r="AG245" s="14">
        <v>0.9</v>
      </c>
      <c r="AH245" s="14" t="s">
        <v>17</v>
      </c>
      <c r="AI245" s="30">
        <v>43922</v>
      </c>
      <c r="AJ245" s="14">
        <v>0.9</v>
      </c>
      <c r="AK245" s="14" t="s">
        <v>1475</v>
      </c>
      <c r="AL245" s="14" t="s">
        <v>23</v>
      </c>
      <c r="AM245" s="14" t="s">
        <v>58</v>
      </c>
      <c r="AN245" s="16" t="s">
        <v>1112</v>
      </c>
      <c r="AO245" s="14" t="s">
        <v>37</v>
      </c>
    </row>
    <row r="246" spans="1:41" x14ac:dyDescent="0.25">
      <c r="A246" s="14">
        <v>237</v>
      </c>
      <c r="B246" s="14" t="s">
        <v>1113</v>
      </c>
      <c r="C246" s="14" t="s">
        <v>1114</v>
      </c>
      <c r="D246" s="14">
        <v>1</v>
      </c>
      <c r="E246" s="14" t="s">
        <v>1107</v>
      </c>
      <c r="F246" s="14">
        <v>30</v>
      </c>
      <c r="G246" s="14">
        <v>17</v>
      </c>
      <c r="H246" s="14">
        <v>97</v>
      </c>
      <c r="I246" s="16">
        <v>45</v>
      </c>
      <c r="J246" s="4">
        <f t="shared" si="29"/>
        <v>30.283333333333335</v>
      </c>
      <c r="K246" s="5">
        <f t="shared" si="30"/>
        <v>-97.75</v>
      </c>
      <c r="L246" s="12" t="str">
        <f t="shared" si="28"/>
        <v>30.2833333333333, -97.75</v>
      </c>
      <c r="M246" s="16">
        <v>30</v>
      </c>
      <c r="N246" s="18" t="s">
        <v>14</v>
      </c>
      <c r="O246" s="28">
        <v>26457</v>
      </c>
      <c r="P246" s="16" t="s">
        <v>15</v>
      </c>
      <c r="Q246" s="16">
        <v>60</v>
      </c>
      <c r="R246" s="18" t="s">
        <v>14</v>
      </c>
      <c r="S246" s="28">
        <v>26457</v>
      </c>
      <c r="T246" s="16" t="s">
        <v>16</v>
      </c>
      <c r="U246" s="14" t="s">
        <v>17</v>
      </c>
      <c r="V246" s="14" t="s">
        <v>17</v>
      </c>
      <c r="W246" s="14" t="s">
        <v>23</v>
      </c>
      <c r="X246" s="14" t="s">
        <v>20</v>
      </c>
      <c r="Y246" s="14" t="s">
        <v>20</v>
      </c>
      <c r="Z246" s="14" t="s">
        <v>1115</v>
      </c>
      <c r="AA246" s="14" t="s">
        <v>23</v>
      </c>
      <c r="AB246" s="14" t="s">
        <v>20</v>
      </c>
      <c r="AC246" s="14" t="s">
        <v>149</v>
      </c>
      <c r="AD246" s="14">
        <v>30.305786000000001</v>
      </c>
      <c r="AE246" s="14">
        <v>-97.747348000000002</v>
      </c>
      <c r="AF246" s="14" t="str">
        <f t="shared" si="31"/>
        <v>30.305786, -97.747348</v>
      </c>
      <c r="AG246" s="14">
        <v>1</v>
      </c>
      <c r="AH246" s="14" t="s">
        <v>17</v>
      </c>
      <c r="AI246" s="30">
        <v>43922</v>
      </c>
      <c r="AJ246" s="14">
        <v>1</v>
      </c>
      <c r="AK246" s="14" t="s">
        <v>1483</v>
      </c>
      <c r="AL246" s="14" t="s">
        <v>1529</v>
      </c>
      <c r="AM246" s="14" t="s">
        <v>58</v>
      </c>
      <c r="AN246" s="16" t="s">
        <v>1116</v>
      </c>
      <c r="AO246" s="14" t="s">
        <v>37</v>
      </c>
    </row>
    <row r="247" spans="1:41" x14ac:dyDescent="0.25">
      <c r="A247" s="14">
        <v>238</v>
      </c>
      <c r="B247" s="14" t="s">
        <v>1117</v>
      </c>
      <c r="C247" s="14" t="s">
        <v>1118</v>
      </c>
      <c r="D247" s="14">
        <v>1</v>
      </c>
      <c r="E247" s="14" t="s">
        <v>1107</v>
      </c>
      <c r="F247" s="14">
        <v>30</v>
      </c>
      <c r="G247" s="14">
        <v>16</v>
      </c>
      <c r="H247" s="14">
        <v>97</v>
      </c>
      <c r="I247" s="16">
        <v>46</v>
      </c>
      <c r="J247" s="4">
        <f t="shared" si="29"/>
        <v>30.266666666666666</v>
      </c>
      <c r="K247" s="5">
        <f t="shared" si="30"/>
        <v>-97.766666666666666</v>
      </c>
      <c r="L247" s="12" t="str">
        <f t="shared" si="28"/>
        <v>30.2666666666667, -97.7666666666667</v>
      </c>
      <c r="M247" s="16">
        <v>2.9</v>
      </c>
      <c r="N247" s="18" t="s">
        <v>31</v>
      </c>
      <c r="O247" s="32">
        <v>26420</v>
      </c>
      <c r="P247" s="16" t="s">
        <v>16</v>
      </c>
      <c r="Q247" s="16">
        <v>4.2</v>
      </c>
      <c r="R247" s="18" t="s">
        <v>31</v>
      </c>
      <c r="S247" s="32">
        <v>6423</v>
      </c>
      <c r="T247" s="16" t="s">
        <v>16</v>
      </c>
      <c r="U247" s="14" t="s">
        <v>17</v>
      </c>
      <c r="V247" s="14" t="s">
        <v>17</v>
      </c>
      <c r="W247" s="14" t="s">
        <v>23</v>
      </c>
      <c r="X247" s="14" t="s">
        <v>21</v>
      </c>
      <c r="Y247" s="14" t="s">
        <v>23</v>
      </c>
      <c r="Z247" s="14" t="s">
        <v>23</v>
      </c>
      <c r="AA247" s="14" t="s">
        <v>23</v>
      </c>
      <c r="AB247" s="14" t="s">
        <v>20</v>
      </c>
      <c r="AC247" s="14" t="s">
        <v>149</v>
      </c>
      <c r="AD247" s="14">
        <v>30.279436</v>
      </c>
      <c r="AE247" s="14">
        <v>-97.780131999999995</v>
      </c>
      <c r="AF247" s="14" t="str">
        <f t="shared" si="31"/>
        <v>30.279436, -97.780132</v>
      </c>
      <c r="AG247" s="14">
        <v>1</v>
      </c>
      <c r="AH247" s="14" t="s">
        <v>17</v>
      </c>
      <c r="AI247" s="30">
        <v>43922</v>
      </c>
      <c r="AJ247" s="14">
        <v>1</v>
      </c>
      <c r="AK247" s="14" t="s">
        <v>1475</v>
      </c>
      <c r="AL247" s="14" t="s">
        <v>23</v>
      </c>
      <c r="AM247" s="14" t="s">
        <v>1119</v>
      </c>
      <c r="AN247" s="16" t="s">
        <v>1120</v>
      </c>
      <c r="AO247" s="14" t="s">
        <v>37</v>
      </c>
    </row>
    <row r="248" spans="1:41" x14ac:dyDescent="0.25">
      <c r="A248" s="14">
        <v>239</v>
      </c>
      <c r="B248" s="14" t="s">
        <v>1121</v>
      </c>
      <c r="C248" s="14" t="s">
        <v>1122</v>
      </c>
      <c r="D248" s="14">
        <v>1</v>
      </c>
      <c r="E248" s="14" t="s">
        <v>1107</v>
      </c>
      <c r="F248" s="14">
        <v>30</v>
      </c>
      <c r="G248" s="14">
        <v>16</v>
      </c>
      <c r="H248" s="14">
        <v>97</v>
      </c>
      <c r="I248" s="16">
        <v>47</v>
      </c>
      <c r="J248" s="4">
        <f t="shared" si="29"/>
        <v>30.266666666666666</v>
      </c>
      <c r="K248" s="5">
        <f t="shared" si="30"/>
        <v>-97.783333333333331</v>
      </c>
      <c r="L248" s="12" t="str">
        <f t="shared" si="28"/>
        <v>30.2666666666667, -97.7833333333333</v>
      </c>
      <c r="M248" s="16">
        <v>83</v>
      </c>
      <c r="N248" s="18" t="s">
        <v>31</v>
      </c>
      <c r="O248" s="16">
        <v>1972</v>
      </c>
      <c r="P248" s="16" t="s">
        <v>16</v>
      </c>
      <c r="Q248" s="16">
        <v>95</v>
      </c>
      <c r="R248" s="18" t="s">
        <v>31</v>
      </c>
      <c r="S248" s="16">
        <v>1920</v>
      </c>
      <c r="T248" s="16" t="s">
        <v>16</v>
      </c>
      <c r="U248" s="14" t="s">
        <v>17</v>
      </c>
      <c r="V248" s="14" t="s">
        <v>17</v>
      </c>
      <c r="W248" s="14" t="s">
        <v>23</v>
      </c>
      <c r="X248" s="14" t="s">
        <v>20</v>
      </c>
      <c r="Y248" s="14" t="s">
        <v>20</v>
      </c>
      <c r="Z248" s="14" t="s">
        <v>1123</v>
      </c>
      <c r="AA248" s="14" t="s">
        <v>23</v>
      </c>
      <c r="AB248" s="14" t="s">
        <v>20</v>
      </c>
      <c r="AC248" s="14" t="s">
        <v>149</v>
      </c>
      <c r="AD248" s="14">
        <v>30.263662</v>
      </c>
      <c r="AE248" s="14">
        <v>-97.770871999999997</v>
      </c>
      <c r="AF248" s="14" t="str">
        <f t="shared" si="31"/>
        <v>30.263662, -97.770872</v>
      </c>
      <c r="AG248" s="14">
        <v>1</v>
      </c>
      <c r="AH248" s="14" t="s">
        <v>17</v>
      </c>
      <c r="AI248" s="30">
        <v>43891</v>
      </c>
      <c r="AJ248" s="14">
        <v>1</v>
      </c>
      <c r="AK248" s="14" t="s">
        <v>1475</v>
      </c>
      <c r="AL248" s="14" t="s">
        <v>23</v>
      </c>
      <c r="AM248" s="14" t="s">
        <v>58</v>
      </c>
      <c r="AN248" s="16" t="s">
        <v>1124</v>
      </c>
      <c r="AO248" s="14" t="s">
        <v>37</v>
      </c>
    </row>
    <row r="249" spans="1:41" x14ac:dyDescent="0.25">
      <c r="A249" s="14">
        <v>240</v>
      </c>
      <c r="B249" s="14" t="s">
        <v>1125</v>
      </c>
      <c r="C249" s="14" t="s">
        <v>1126</v>
      </c>
      <c r="D249" s="14">
        <v>1</v>
      </c>
      <c r="E249" s="14" t="s">
        <v>1107</v>
      </c>
      <c r="F249" s="14">
        <v>30</v>
      </c>
      <c r="G249" s="14">
        <v>6</v>
      </c>
      <c r="H249" s="14">
        <v>97</v>
      </c>
      <c r="I249" s="16">
        <v>49</v>
      </c>
      <c r="J249" s="4">
        <f t="shared" si="29"/>
        <v>30.1</v>
      </c>
      <c r="K249" s="5">
        <f t="shared" si="30"/>
        <v>-97.816666666666663</v>
      </c>
      <c r="L249" s="12" t="str">
        <f t="shared" si="28"/>
        <v>30.1, -97.8166666666667</v>
      </c>
      <c r="M249" s="16">
        <v>200</v>
      </c>
      <c r="N249" s="18" t="s">
        <v>31</v>
      </c>
      <c r="O249" s="16">
        <v>1973</v>
      </c>
      <c r="P249" s="16" t="s">
        <v>16</v>
      </c>
      <c r="Q249" s="16">
        <v>200</v>
      </c>
      <c r="R249" s="18" t="s">
        <v>31</v>
      </c>
      <c r="S249" s="16">
        <v>1973</v>
      </c>
      <c r="T249" s="16" t="s">
        <v>16</v>
      </c>
      <c r="U249" s="14" t="s">
        <v>17</v>
      </c>
      <c r="V249" s="14" t="s">
        <v>17</v>
      </c>
      <c r="W249" s="14" t="s">
        <v>23</v>
      </c>
      <c r="X249" s="14" t="s">
        <v>20</v>
      </c>
      <c r="Y249" s="14" t="s">
        <v>20</v>
      </c>
      <c r="Z249" s="14" t="s">
        <v>1115</v>
      </c>
      <c r="AA249" s="14" t="s">
        <v>23</v>
      </c>
      <c r="AB249" s="14" t="s">
        <v>20</v>
      </c>
      <c r="AC249" s="14" t="s">
        <v>24</v>
      </c>
      <c r="AD249" s="14">
        <v>30.102437999999999</v>
      </c>
      <c r="AE249" s="14">
        <v>-97.816248999999999</v>
      </c>
      <c r="AF249" s="14" t="str">
        <f t="shared" si="31"/>
        <v>30.102438, -97.816249</v>
      </c>
      <c r="AG249" s="14">
        <v>1</v>
      </c>
      <c r="AH249" s="14" t="s">
        <v>17</v>
      </c>
      <c r="AI249" s="30">
        <v>43922</v>
      </c>
      <c r="AJ249" s="14">
        <v>1</v>
      </c>
      <c r="AK249" s="14" t="s">
        <v>1475</v>
      </c>
      <c r="AL249" s="14" t="s">
        <v>23</v>
      </c>
      <c r="AM249" s="14" t="s">
        <v>26</v>
      </c>
      <c r="AN249" s="16" t="s">
        <v>1127</v>
      </c>
      <c r="AO249" s="14" t="s">
        <v>37</v>
      </c>
    </row>
    <row r="250" spans="1:41" x14ac:dyDescent="0.25">
      <c r="A250" s="14">
        <v>241</v>
      </c>
      <c r="B250" s="14" t="s">
        <v>1128</v>
      </c>
      <c r="C250" s="14" t="s">
        <v>1129</v>
      </c>
      <c r="D250" s="14">
        <v>1</v>
      </c>
      <c r="E250" s="14" t="s">
        <v>1107</v>
      </c>
      <c r="F250" s="14">
        <v>30</v>
      </c>
      <c r="G250" s="14">
        <v>21</v>
      </c>
      <c r="H250" s="14">
        <v>97</v>
      </c>
      <c r="I250" s="16">
        <v>54</v>
      </c>
      <c r="J250" s="4">
        <f t="shared" si="29"/>
        <v>30.35</v>
      </c>
      <c r="K250" s="5">
        <f t="shared" si="30"/>
        <v>-97.9</v>
      </c>
      <c r="L250" s="12" t="str">
        <f t="shared" si="28"/>
        <v>30.35, -97.9</v>
      </c>
      <c r="M250" s="16" t="s">
        <v>1361</v>
      </c>
      <c r="N250" s="18" t="s">
        <v>18</v>
      </c>
      <c r="O250" s="16" t="s">
        <v>18</v>
      </c>
      <c r="P250" s="16" t="s">
        <v>16</v>
      </c>
      <c r="Q250" s="16" t="s">
        <v>1361</v>
      </c>
      <c r="R250" s="29" t="s">
        <v>18</v>
      </c>
      <c r="S250" s="28" t="s">
        <v>18</v>
      </c>
      <c r="T250" s="16" t="s">
        <v>16</v>
      </c>
      <c r="U250" s="14" t="s">
        <v>230</v>
      </c>
      <c r="V250" s="14" t="s">
        <v>230</v>
      </c>
      <c r="W250" s="14" t="s">
        <v>23</v>
      </c>
      <c r="X250" s="14" t="s">
        <v>21</v>
      </c>
      <c r="Y250" s="14" t="s">
        <v>23</v>
      </c>
      <c r="Z250" s="14" t="s">
        <v>1130</v>
      </c>
      <c r="AA250" s="14" t="s">
        <v>1131</v>
      </c>
      <c r="AB250" s="14" t="s">
        <v>20</v>
      </c>
      <c r="AC250" s="14" t="s">
        <v>24</v>
      </c>
      <c r="AD250" s="14">
        <v>30.343197</v>
      </c>
      <c r="AE250" s="14">
        <v>-97.889159000000006</v>
      </c>
      <c r="AF250" s="14" t="str">
        <f t="shared" si="31"/>
        <v>30.343197, -97.889159</v>
      </c>
      <c r="AG250" s="14">
        <v>1</v>
      </c>
      <c r="AH250" s="14" t="s">
        <v>230</v>
      </c>
      <c r="AI250" s="30">
        <v>43922</v>
      </c>
      <c r="AJ250" s="14">
        <v>1</v>
      </c>
      <c r="AK250" s="14" t="s">
        <v>1475</v>
      </c>
      <c r="AL250" s="14" t="s">
        <v>1132</v>
      </c>
      <c r="AM250" s="14" t="s">
        <v>26</v>
      </c>
      <c r="AN250" s="16" t="s">
        <v>1133</v>
      </c>
      <c r="AO250" s="14" t="s">
        <v>37</v>
      </c>
    </row>
    <row r="251" spans="1:41" x14ac:dyDescent="0.25">
      <c r="A251" s="14">
        <v>242</v>
      </c>
      <c r="B251" s="14" t="s">
        <v>1134</v>
      </c>
      <c r="C251" s="14" t="s">
        <v>1135</v>
      </c>
      <c r="D251" s="14">
        <v>1</v>
      </c>
      <c r="E251" s="14" t="s">
        <v>1136</v>
      </c>
      <c r="F251" s="14">
        <v>30</v>
      </c>
      <c r="G251" s="14">
        <v>56</v>
      </c>
      <c r="H251" s="14">
        <v>94</v>
      </c>
      <c r="I251" s="16">
        <v>28</v>
      </c>
      <c r="J251" s="4">
        <f t="shared" si="29"/>
        <v>30.933333333333334</v>
      </c>
      <c r="K251" s="5">
        <f t="shared" si="30"/>
        <v>-94.466666666666669</v>
      </c>
      <c r="L251" s="12" t="str">
        <f t="shared" si="28"/>
        <v>30.9333333333333, -94.4666666666667</v>
      </c>
      <c r="M251" s="16" t="s">
        <v>1361</v>
      </c>
      <c r="N251" s="18" t="s">
        <v>18</v>
      </c>
      <c r="O251" s="16" t="s">
        <v>18</v>
      </c>
      <c r="P251" s="16" t="s">
        <v>16</v>
      </c>
      <c r="Q251" s="16" t="s">
        <v>1361</v>
      </c>
      <c r="R251" s="29" t="s">
        <v>18</v>
      </c>
      <c r="S251" s="28" t="s">
        <v>18</v>
      </c>
      <c r="T251" s="16" t="s">
        <v>16</v>
      </c>
      <c r="U251" s="14" t="s">
        <v>116</v>
      </c>
      <c r="V251" s="14" t="s">
        <v>17</v>
      </c>
      <c r="W251" s="14" t="s">
        <v>23</v>
      </c>
      <c r="X251" s="14" t="s">
        <v>21</v>
      </c>
      <c r="Y251" s="14" t="s">
        <v>23</v>
      </c>
      <c r="Z251" s="14" t="s">
        <v>23</v>
      </c>
      <c r="AA251" s="14" t="s">
        <v>23</v>
      </c>
      <c r="AB251" s="14" t="s">
        <v>20</v>
      </c>
      <c r="AC251" s="14" t="s">
        <v>24</v>
      </c>
      <c r="AD251" s="14">
        <v>30.936796000000001</v>
      </c>
      <c r="AE251" s="14">
        <v>-94.483020999999994</v>
      </c>
      <c r="AF251" s="14" t="str">
        <f t="shared" si="31"/>
        <v>30.936796, -94.483021</v>
      </c>
      <c r="AG251" s="14">
        <v>1</v>
      </c>
      <c r="AH251" s="14" t="s">
        <v>17</v>
      </c>
      <c r="AJ251" s="14">
        <v>0.8</v>
      </c>
      <c r="AK251" s="14" t="s">
        <v>1475</v>
      </c>
      <c r="AL251" s="14" t="s">
        <v>1137</v>
      </c>
      <c r="AM251" s="14" t="s">
        <v>26</v>
      </c>
      <c r="AN251" s="16" t="s">
        <v>1138</v>
      </c>
      <c r="AO251" s="14" t="s">
        <v>28</v>
      </c>
    </row>
    <row r="252" spans="1:41" x14ac:dyDescent="0.25">
      <c r="A252" s="14">
        <v>243</v>
      </c>
      <c r="B252" s="14" t="s">
        <v>1139</v>
      </c>
      <c r="C252" s="14" t="s">
        <v>1140</v>
      </c>
      <c r="D252" s="14">
        <v>1</v>
      </c>
      <c r="E252" s="14" t="s">
        <v>1141</v>
      </c>
      <c r="F252" s="14">
        <v>29</v>
      </c>
      <c r="G252" s="14">
        <v>33</v>
      </c>
      <c r="H252" s="14">
        <v>99</v>
      </c>
      <c r="I252" s="16">
        <v>57</v>
      </c>
      <c r="J252" s="4">
        <f t="shared" si="29"/>
        <v>29.55</v>
      </c>
      <c r="K252" s="5">
        <f t="shared" si="30"/>
        <v>-99.95</v>
      </c>
      <c r="L252" s="12" t="str">
        <f t="shared" si="28"/>
        <v>29.55, -99.95</v>
      </c>
      <c r="M252" s="16">
        <v>30</v>
      </c>
      <c r="N252" s="18" t="s">
        <v>31</v>
      </c>
      <c r="O252" s="28">
        <v>21011</v>
      </c>
      <c r="P252" s="16" t="s">
        <v>16</v>
      </c>
      <c r="Q252" s="16">
        <v>30</v>
      </c>
      <c r="R252" s="18" t="s">
        <v>31</v>
      </c>
      <c r="S252" s="28">
        <v>21011</v>
      </c>
      <c r="T252" s="16" t="s">
        <v>16</v>
      </c>
      <c r="U252" s="14" t="s">
        <v>17</v>
      </c>
      <c r="V252" s="14" t="s">
        <v>17</v>
      </c>
      <c r="W252" s="14" t="s">
        <v>23</v>
      </c>
      <c r="X252" s="14" t="s">
        <v>20</v>
      </c>
      <c r="Y252" s="14" t="s">
        <v>21</v>
      </c>
      <c r="Z252" s="14" t="s">
        <v>1142</v>
      </c>
      <c r="AA252" s="14" t="s">
        <v>23</v>
      </c>
      <c r="AB252" s="14" t="s">
        <v>20</v>
      </c>
      <c r="AC252" s="14" t="s">
        <v>24</v>
      </c>
      <c r="AD252" s="14">
        <v>29.547910000000002</v>
      </c>
      <c r="AE252" s="14">
        <v>-100.003321</v>
      </c>
      <c r="AF252" s="14" t="str">
        <f t="shared" si="31"/>
        <v>29.54791, -100.003321</v>
      </c>
      <c r="AG252" s="14">
        <v>1</v>
      </c>
      <c r="AH252" s="14" t="s">
        <v>17</v>
      </c>
      <c r="AI252" s="30">
        <v>43435</v>
      </c>
      <c r="AJ252" s="14">
        <v>1</v>
      </c>
      <c r="AK252" s="14" t="s">
        <v>1475</v>
      </c>
      <c r="AL252" s="14" t="s">
        <v>1143</v>
      </c>
      <c r="AM252" s="14" t="s">
        <v>26</v>
      </c>
      <c r="AN252" s="16" t="s">
        <v>1144</v>
      </c>
      <c r="AO252" s="14" t="s">
        <v>37</v>
      </c>
    </row>
    <row r="253" spans="1:41" x14ac:dyDescent="0.25">
      <c r="A253" s="14">
        <v>244</v>
      </c>
      <c r="B253" s="14" t="s">
        <v>1145</v>
      </c>
      <c r="C253" s="14" t="s">
        <v>215</v>
      </c>
      <c r="D253" s="14">
        <v>1</v>
      </c>
      <c r="E253" s="14" t="s">
        <v>1141</v>
      </c>
      <c r="F253" s="14">
        <v>29</v>
      </c>
      <c r="G253" s="14">
        <v>21</v>
      </c>
      <c r="H253" s="14">
        <v>99</v>
      </c>
      <c r="I253" s="16">
        <v>57</v>
      </c>
      <c r="J253" s="4">
        <f t="shared" si="29"/>
        <v>29.35</v>
      </c>
      <c r="K253" s="5">
        <f t="shared" si="30"/>
        <v>-99.95</v>
      </c>
      <c r="L253" s="12" t="str">
        <f t="shared" si="28"/>
        <v>29.35, -99.95</v>
      </c>
      <c r="M253" s="16">
        <v>3.2</v>
      </c>
      <c r="N253" s="18" t="s">
        <v>31</v>
      </c>
      <c r="O253" s="28">
        <v>14880</v>
      </c>
      <c r="P253" s="16" t="s">
        <v>16</v>
      </c>
      <c r="Q253" s="16">
        <v>4</v>
      </c>
      <c r="R253" s="18" t="s">
        <v>31</v>
      </c>
      <c r="S253" s="28">
        <v>14733</v>
      </c>
      <c r="T253" s="16" t="s">
        <v>16</v>
      </c>
      <c r="U253" s="14" t="s">
        <v>17</v>
      </c>
      <c r="V253" s="14" t="s">
        <v>17</v>
      </c>
      <c r="W253" s="14" t="s">
        <v>23</v>
      </c>
      <c r="X253" s="14" t="s">
        <v>21</v>
      </c>
      <c r="Y253" s="14" t="s">
        <v>23</v>
      </c>
      <c r="Z253" s="14" t="s">
        <v>1146</v>
      </c>
      <c r="AA253" s="14" t="s">
        <v>1147</v>
      </c>
      <c r="AB253" s="14" t="s">
        <v>20</v>
      </c>
      <c r="AC253" s="14" t="s">
        <v>24</v>
      </c>
      <c r="AD253" s="14">
        <v>29.350048999999999</v>
      </c>
      <c r="AE253" s="14">
        <v>-99.957415999999995</v>
      </c>
      <c r="AF253" s="14" t="str">
        <f t="shared" si="31"/>
        <v>29.350049, -99.957416</v>
      </c>
      <c r="AG253" s="14">
        <v>0.9</v>
      </c>
      <c r="AH253" s="14" t="s">
        <v>17</v>
      </c>
      <c r="AI253" s="30">
        <v>43466</v>
      </c>
      <c r="AJ253" s="14">
        <v>1</v>
      </c>
      <c r="AK253" s="14" t="s">
        <v>1475</v>
      </c>
      <c r="AL253" s="14" t="s">
        <v>1148</v>
      </c>
      <c r="AM253" s="14" t="s">
        <v>26</v>
      </c>
      <c r="AN253" s="16" t="s">
        <v>1149</v>
      </c>
      <c r="AO253" s="14" t="s">
        <v>28</v>
      </c>
    </row>
    <row r="254" spans="1:41" x14ac:dyDescent="0.25">
      <c r="A254" s="14">
        <v>245</v>
      </c>
      <c r="B254" s="14" t="s">
        <v>1150</v>
      </c>
      <c r="C254" s="14" t="s">
        <v>1151</v>
      </c>
      <c r="D254" s="14">
        <v>1</v>
      </c>
      <c r="E254" s="14" t="s">
        <v>1141</v>
      </c>
      <c r="F254" s="14">
        <v>29</v>
      </c>
      <c r="G254" s="14">
        <v>10</v>
      </c>
      <c r="H254" s="14">
        <v>99</v>
      </c>
      <c r="I254" s="16">
        <v>54</v>
      </c>
      <c r="J254" s="4">
        <f t="shared" si="29"/>
        <v>29.166666666666668</v>
      </c>
      <c r="K254" s="5">
        <f t="shared" si="30"/>
        <v>-99.9</v>
      </c>
      <c r="L254" s="12" t="str">
        <f t="shared" si="28"/>
        <v>29.1666666666667, -99.9</v>
      </c>
      <c r="M254" s="16">
        <v>0</v>
      </c>
      <c r="N254" s="18" t="s">
        <v>18</v>
      </c>
      <c r="O254" s="16">
        <v>1962</v>
      </c>
      <c r="P254" s="16" t="s">
        <v>16</v>
      </c>
      <c r="Q254" s="16">
        <v>1.5</v>
      </c>
      <c r="R254" s="18" t="s">
        <v>31</v>
      </c>
      <c r="S254" s="28">
        <v>14507</v>
      </c>
      <c r="T254" s="16" t="s">
        <v>16</v>
      </c>
      <c r="U254" s="14" t="s">
        <v>50</v>
      </c>
      <c r="V254" s="14" t="s">
        <v>17</v>
      </c>
      <c r="W254" s="14" t="s">
        <v>1401</v>
      </c>
      <c r="X254" s="14" t="s">
        <v>21</v>
      </c>
      <c r="Y254" s="14" t="s">
        <v>23</v>
      </c>
      <c r="Z254" s="14" t="s">
        <v>23</v>
      </c>
      <c r="AA254" s="14" t="s">
        <v>23</v>
      </c>
      <c r="AB254" s="14" t="s">
        <v>20</v>
      </c>
      <c r="AC254" s="14" t="s">
        <v>24</v>
      </c>
      <c r="AD254" s="14">
        <v>29.193360999999999</v>
      </c>
      <c r="AE254" s="14">
        <v>-99.894031999999996</v>
      </c>
      <c r="AF254" s="14" t="str">
        <f t="shared" si="31"/>
        <v>29.193361, -99.894032</v>
      </c>
      <c r="AG254" s="14">
        <v>1</v>
      </c>
      <c r="AH254" s="14" t="s">
        <v>71</v>
      </c>
      <c r="AI254" s="30">
        <v>43466</v>
      </c>
      <c r="AJ254" s="14">
        <v>1</v>
      </c>
      <c r="AK254" s="14" t="s">
        <v>1475</v>
      </c>
      <c r="AL254" s="14" t="s">
        <v>1152</v>
      </c>
      <c r="AM254" s="14" t="s">
        <v>26</v>
      </c>
      <c r="AN254" s="16" t="s">
        <v>1153</v>
      </c>
      <c r="AO254" s="14" t="s">
        <v>28</v>
      </c>
    </row>
    <row r="255" spans="1:41" x14ac:dyDescent="0.25">
      <c r="A255" s="14">
        <v>246</v>
      </c>
      <c r="B255" s="14" t="s">
        <v>1154</v>
      </c>
      <c r="C255" s="14" t="s">
        <v>1155</v>
      </c>
      <c r="D255" s="14">
        <v>1</v>
      </c>
      <c r="E255" s="14" t="s">
        <v>1141</v>
      </c>
      <c r="F255" s="14">
        <v>29</v>
      </c>
      <c r="G255" s="14">
        <v>12</v>
      </c>
      <c r="H255" s="14">
        <v>99</v>
      </c>
      <c r="I255" s="16">
        <v>47</v>
      </c>
      <c r="J255" s="4">
        <f t="shared" si="29"/>
        <v>29.2</v>
      </c>
      <c r="K255" s="5">
        <f t="shared" si="30"/>
        <v>-99.783333333333331</v>
      </c>
      <c r="L255" s="12" t="str">
        <f t="shared" si="28"/>
        <v>29.2, -99.7833333333333</v>
      </c>
      <c r="M255" s="16">
        <v>3.5</v>
      </c>
      <c r="N255" s="18" t="s">
        <v>31</v>
      </c>
      <c r="O255" s="16">
        <v>1947</v>
      </c>
      <c r="P255" s="16" t="s">
        <v>16</v>
      </c>
      <c r="Q255" s="16">
        <v>22</v>
      </c>
      <c r="R255" s="18" t="s">
        <v>31</v>
      </c>
      <c r="S255" s="16">
        <v>1904</v>
      </c>
      <c r="T255" s="16" t="s">
        <v>16</v>
      </c>
      <c r="U255" s="14" t="s">
        <v>17</v>
      </c>
      <c r="V255" s="14" t="s">
        <v>17</v>
      </c>
      <c r="W255" s="14" t="s">
        <v>23</v>
      </c>
      <c r="X255" s="14" t="s">
        <v>21</v>
      </c>
      <c r="Y255" s="14" t="s">
        <v>23</v>
      </c>
      <c r="Z255" s="14" t="s">
        <v>1156</v>
      </c>
      <c r="AA255" s="14" t="s">
        <v>1157</v>
      </c>
      <c r="AB255" s="14" t="s">
        <v>20</v>
      </c>
      <c r="AC255" s="14" t="s">
        <v>24</v>
      </c>
      <c r="AD255" s="14">
        <v>29.194845000000001</v>
      </c>
      <c r="AE255" s="14">
        <v>-99.772256999999996</v>
      </c>
      <c r="AF255" s="14" t="str">
        <f t="shared" si="31"/>
        <v>29.194845, -99.772257</v>
      </c>
      <c r="AG255" s="14">
        <v>0.9</v>
      </c>
      <c r="AH255" s="14" t="s">
        <v>71</v>
      </c>
      <c r="AI255" s="30">
        <v>43466</v>
      </c>
      <c r="AJ255" s="14">
        <v>1</v>
      </c>
      <c r="AK255" s="14" t="s">
        <v>1475</v>
      </c>
      <c r="AL255" s="14" t="s">
        <v>1158</v>
      </c>
      <c r="AM255" s="14" t="s">
        <v>26</v>
      </c>
      <c r="AN255" s="16" t="s">
        <v>23</v>
      </c>
      <c r="AO255" s="14" t="s">
        <v>23</v>
      </c>
    </row>
    <row r="256" spans="1:41" x14ac:dyDescent="0.25">
      <c r="A256" s="14">
        <v>247</v>
      </c>
      <c r="B256" s="14" t="s">
        <v>1159</v>
      </c>
      <c r="C256" s="14" t="s">
        <v>1160</v>
      </c>
      <c r="D256" s="14">
        <v>1</v>
      </c>
      <c r="E256" s="14" t="s">
        <v>1141</v>
      </c>
      <c r="F256" s="14">
        <v>29</v>
      </c>
      <c r="G256" s="14">
        <v>11</v>
      </c>
      <c r="H256" s="14">
        <v>99</v>
      </c>
      <c r="I256" s="16">
        <v>46</v>
      </c>
      <c r="J256" s="4">
        <f t="shared" si="29"/>
        <v>29.183333333333334</v>
      </c>
      <c r="K256" s="5">
        <f t="shared" si="30"/>
        <v>-99.766666666666666</v>
      </c>
      <c r="L256" s="12" t="str">
        <f t="shared" si="28"/>
        <v>29.1833333333333, -99.7666666666667</v>
      </c>
      <c r="M256" s="16">
        <v>6.5</v>
      </c>
      <c r="N256" s="18" t="s">
        <v>31</v>
      </c>
      <c r="O256" s="16">
        <v>1947</v>
      </c>
      <c r="P256" s="16" t="s">
        <v>16</v>
      </c>
      <c r="Q256" s="16">
        <v>14</v>
      </c>
      <c r="R256" s="18" t="s">
        <v>31</v>
      </c>
      <c r="S256" s="16">
        <v>1942</v>
      </c>
      <c r="T256" s="16" t="s">
        <v>16</v>
      </c>
      <c r="U256" s="14" t="s">
        <v>17</v>
      </c>
      <c r="V256" s="14" t="s">
        <v>17</v>
      </c>
      <c r="W256" s="14" t="s">
        <v>23</v>
      </c>
      <c r="X256" s="14" t="s">
        <v>21</v>
      </c>
      <c r="Y256" s="14" t="s">
        <v>23</v>
      </c>
      <c r="Z256" s="14" t="s">
        <v>23</v>
      </c>
      <c r="AA256" s="14" t="s">
        <v>23</v>
      </c>
      <c r="AB256" s="14" t="s">
        <v>20</v>
      </c>
      <c r="AC256" s="14" t="s">
        <v>24</v>
      </c>
      <c r="AD256" s="14">
        <v>29.177408</v>
      </c>
      <c r="AE256" s="14">
        <v>-99.766164000000003</v>
      </c>
      <c r="AF256" s="14" t="str">
        <f t="shared" si="31"/>
        <v>29.177408, -99.766164</v>
      </c>
      <c r="AG256" s="14">
        <v>1</v>
      </c>
      <c r="AH256" s="14" t="s">
        <v>71</v>
      </c>
      <c r="AI256" s="30">
        <v>43466</v>
      </c>
      <c r="AJ256" s="14">
        <v>1</v>
      </c>
      <c r="AK256" s="14" t="s">
        <v>1475</v>
      </c>
      <c r="AL256" s="14" t="s">
        <v>1161</v>
      </c>
      <c r="AM256" s="14" t="s">
        <v>58</v>
      </c>
      <c r="AN256" s="16" t="s">
        <v>1162</v>
      </c>
      <c r="AO256" s="14" t="s">
        <v>1598</v>
      </c>
    </row>
    <row r="257" spans="1:41" x14ac:dyDescent="0.25">
      <c r="A257" s="14">
        <v>248.1</v>
      </c>
      <c r="B257" s="14" t="s">
        <v>1163</v>
      </c>
      <c r="C257" s="14" t="s">
        <v>1164</v>
      </c>
      <c r="D257" s="14">
        <v>1</v>
      </c>
      <c r="E257" s="14" t="s">
        <v>1141</v>
      </c>
      <c r="F257" s="14">
        <v>29</v>
      </c>
      <c r="G257" s="14">
        <v>9</v>
      </c>
      <c r="H257" s="14">
        <v>99</v>
      </c>
      <c r="I257" s="16">
        <v>44</v>
      </c>
      <c r="J257" s="4">
        <f t="shared" si="29"/>
        <v>29.15</v>
      </c>
      <c r="K257" s="5">
        <f t="shared" si="30"/>
        <v>-99.733333333333334</v>
      </c>
      <c r="L257" s="12" t="str">
        <f t="shared" si="28"/>
        <v>29.15, -99.7333333333333</v>
      </c>
      <c r="M257" s="16">
        <v>7</v>
      </c>
      <c r="N257" s="18" t="s">
        <v>31</v>
      </c>
      <c r="O257" s="16">
        <v>1947</v>
      </c>
      <c r="P257" s="16" t="s">
        <v>16</v>
      </c>
      <c r="Q257" s="16">
        <v>8.4</v>
      </c>
      <c r="R257" s="18" t="s">
        <v>31</v>
      </c>
      <c r="S257" s="16">
        <v>1931</v>
      </c>
      <c r="T257" s="16" t="s">
        <v>16</v>
      </c>
      <c r="U257" s="14" t="s">
        <v>17</v>
      </c>
      <c r="V257" s="14" t="s">
        <v>17</v>
      </c>
      <c r="W257" s="14" t="s">
        <v>23</v>
      </c>
      <c r="X257" s="14" t="s">
        <v>21</v>
      </c>
      <c r="Y257" s="14" t="s">
        <v>23</v>
      </c>
      <c r="Z257" s="14" t="s">
        <v>1165</v>
      </c>
      <c r="AA257" s="14" t="s">
        <v>1437</v>
      </c>
      <c r="AB257" s="14" t="s">
        <v>20</v>
      </c>
      <c r="AC257" s="14" t="s">
        <v>24</v>
      </c>
      <c r="AD257" s="14">
        <v>29.154350000000001</v>
      </c>
      <c r="AE257" s="14">
        <v>-99.743149000000003</v>
      </c>
      <c r="AF257" s="14" t="str">
        <f t="shared" si="31"/>
        <v>29.15435, -99.743149</v>
      </c>
      <c r="AG257" s="14">
        <v>1</v>
      </c>
      <c r="AH257" s="14" t="s">
        <v>71</v>
      </c>
      <c r="AI257" s="30">
        <v>43466</v>
      </c>
      <c r="AJ257" s="14">
        <v>1</v>
      </c>
      <c r="AK257" s="14" t="s">
        <v>1475</v>
      </c>
      <c r="AL257" s="14" t="s">
        <v>1166</v>
      </c>
      <c r="AM257" s="14" t="s">
        <v>26</v>
      </c>
      <c r="AN257" s="16" t="s">
        <v>1167</v>
      </c>
      <c r="AO257" s="14" t="s">
        <v>28</v>
      </c>
    </row>
    <row r="258" spans="1:41" x14ac:dyDescent="0.25">
      <c r="A258" s="14">
        <v>248.2</v>
      </c>
      <c r="B258" s="14" t="s">
        <v>1154</v>
      </c>
      <c r="C258" s="14" t="s">
        <v>1168</v>
      </c>
      <c r="D258" s="16" t="s">
        <v>795</v>
      </c>
      <c r="E258" s="16" t="s">
        <v>795</v>
      </c>
      <c r="F258" s="14">
        <v>29</v>
      </c>
      <c r="G258" s="14">
        <v>12</v>
      </c>
      <c r="H258" s="14">
        <v>99</v>
      </c>
      <c r="I258" s="16">
        <v>47</v>
      </c>
      <c r="J258" s="4">
        <f t="shared" si="29"/>
        <v>29.2</v>
      </c>
      <c r="K258" s="5">
        <f t="shared" si="30"/>
        <v>-99.783333333333331</v>
      </c>
      <c r="L258" s="12" t="str">
        <f t="shared" si="28"/>
        <v>29.2, -99.7833333333333</v>
      </c>
      <c r="M258" s="16">
        <v>25</v>
      </c>
      <c r="N258" s="18" t="s">
        <v>31</v>
      </c>
      <c r="O258" s="16">
        <v>1972</v>
      </c>
      <c r="P258" s="16" t="s">
        <v>16</v>
      </c>
      <c r="Q258" s="16">
        <v>34</v>
      </c>
      <c r="R258" s="18" t="s">
        <v>31</v>
      </c>
      <c r="S258" s="16">
        <v>1937</v>
      </c>
      <c r="T258" s="16" t="s">
        <v>795</v>
      </c>
      <c r="U258" s="14" t="s">
        <v>798</v>
      </c>
      <c r="V258" s="14" t="s">
        <v>798</v>
      </c>
      <c r="W258" s="14" t="s">
        <v>23</v>
      </c>
      <c r="X258" s="14" t="s">
        <v>795</v>
      </c>
      <c r="Y258" s="14" t="s">
        <v>795</v>
      </c>
      <c r="Z258" s="14" t="s">
        <v>23</v>
      </c>
      <c r="AA258" s="14" t="s">
        <v>23</v>
      </c>
      <c r="AB258" s="14" t="s">
        <v>20</v>
      </c>
      <c r="AC258" s="14" t="s">
        <v>24</v>
      </c>
      <c r="AD258" s="16" t="s">
        <v>795</v>
      </c>
      <c r="AE258" s="16" t="s">
        <v>795</v>
      </c>
      <c r="AF258" s="16" t="s">
        <v>795</v>
      </c>
      <c r="AG258" s="16" t="s">
        <v>795</v>
      </c>
      <c r="AH258" s="14" t="s">
        <v>795</v>
      </c>
      <c r="AI258" s="16" t="s">
        <v>795</v>
      </c>
      <c r="AJ258" s="16" t="s">
        <v>795</v>
      </c>
      <c r="AK258" s="18" t="s">
        <v>795</v>
      </c>
      <c r="AL258" s="14" t="s">
        <v>795</v>
      </c>
      <c r="AM258" s="14" t="s">
        <v>795</v>
      </c>
      <c r="AN258" s="16" t="s">
        <v>795</v>
      </c>
      <c r="AO258" s="14" t="s">
        <v>795</v>
      </c>
    </row>
    <row r="259" spans="1:41" x14ac:dyDescent="0.25">
      <c r="A259" s="14">
        <v>249</v>
      </c>
      <c r="B259" s="14" t="s">
        <v>1169</v>
      </c>
      <c r="C259" s="14" t="s">
        <v>1170</v>
      </c>
      <c r="D259" s="14">
        <v>1</v>
      </c>
      <c r="E259" s="14" t="s">
        <v>1141</v>
      </c>
      <c r="F259" s="14">
        <v>29</v>
      </c>
      <c r="G259" s="14">
        <v>7</v>
      </c>
      <c r="H259" s="14">
        <v>99</v>
      </c>
      <c r="I259" s="16">
        <v>41</v>
      </c>
      <c r="J259" s="4">
        <f t="shared" si="29"/>
        <v>29.116666666666667</v>
      </c>
      <c r="K259" s="5">
        <f t="shared" si="30"/>
        <v>-99.683333333333337</v>
      </c>
      <c r="L259" s="12" t="str">
        <f t="shared" si="28"/>
        <v>29.1166666666667, -99.6833333333333</v>
      </c>
      <c r="M259" s="16">
        <v>5.5</v>
      </c>
      <c r="N259" s="18" t="s">
        <v>31</v>
      </c>
      <c r="O259" s="16">
        <v>1947</v>
      </c>
      <c r="P259" s="16" t="s">
        <v>16</v>
      </c>
      <c r="Q259" s="16">
        <v>12</v>
      </c>
      <c r="R259" s="18" t="s">
        <v>31</v>
      </c>
      <c r="S259" s="16">
        <v>1925</v>
      </c>
      <c r="T259" s="16" t="s">
        <v>16</v>
      </c>
      <c r="U259" s="14" t="s">
        <v>17</v>
      </c>
      <c r="V259" s="14" t="s">
        <v>17</v>
      </c>
      <c r="W259" s="14" t="s">
        <v>23</v>
      </c>
      <c r="X259" s="14" t="s">
        <v>21</v>
      </c>
      <c r="Y259" s="14" t="s">
        <v>23</v>
      </c>
      <c r="Z259" s="14" t="s">
        <v>23</v>
      </c>
      <c r="AA259" s="14" t="s">
        <v>23</v>
      </c>
      <c r="AB259" s="14" t="s">
        <v>20</v>
      </c>
      <c r="AC259" s="14" t="s">
        <v>24</v>
      </c>
      <c r="AD259" s="14">
        <v>29.11796</v>
      </c>
      <c r="AE259" s="14">
        <v>-99.689931000000001</v>
      </c>
      <c r="AF259" s="14" t="str">
        <f>AD259&amp;", "&amp;AE259</f>
        <v>29.11796, -99.689931</v>
      </c>
      <c r="AG259" s="14">
        <v>1</v>
      </c>
      <c r="AH259" s="14" t="s">
        <v>71</v>
      </c>
      <c r="AI259" s="30">
        <v>43466</v>
      </c>
      <c r="AJ259" s="14">
        <v>1</v>
      </c>
      <c r="AK259" s="14" t="s">
        <v>1475</v>
      </c>
      <c r="AL259" s="14" t="s">
        <v>1171</v>
      </c>
      <c r="AM259" s="14" t="s">
        <v>26</v>
      </c>
      <c r="AN259" s="16" t="s">
        <v>1172</v>
      </c>
      <c r="AO259" s="14" t="s">
        <v>28</v>
      </c>
    </row>
    <row r="260" spans="1:41" x14ac:dyDescent="0.25">
      <c r="A260" s="14">
        <v>250</v>
      </c>
      <c r="B260" s="14" t="s">
        <v>1173</v>
      </c>
      <c r="C260" s="14" t="s">
        <v>1174</v>
      </c>
      <c r="D260" s="14">
        <v>1</v>
      </c>
      <c r="E260" s="14" t="s">
        <v>1175</v>
      </c>
      <c r="F260" s="14">
        <v>30</v>
      </c>
      <c r="G260" s="14">
        <v>9</v>
      </c>
      <c r="H260" s="14">
        <v>101</v>
      </c>
      <c r="I260" s="16">
        <v>32</v>
      </c>
      <c r="J260" s="4">
        <f t="shared" si="29"/>
        <v>30.15</v>
      </c>
      <c r="K260" s="5">
        <f t="shared" si="30"/>
        <v>-101.53333333333333</v>
      </c>
      <c r="L260" s="12" t="str">
        <f t="shared" si="28"/>
        <v>30.15, -101.533333333333</v>
      </c>
      <c r="M260" s="16">
        <v>4</v>
      </c>
      <c r="N260" s="18" t="s">
        <v>31</v>
      </c>
      <c r="O260" s="28">
        <v>25343</v>
      </c>
      <c r="P260" s="16" t="s">
        <v>16</v>
      </c>
      <c r="Q260" s="16">
        <v>4</v>
      </c>
      <c r="R260" s="18" t="s">
        <v>31</v>
      </c>
      <c r="S260" s="28">
        <v>25343</v>
      </c>
      <c r="T260" s="16" t="s">
        <v>16</v>
      </c>
      <c r="U260" s="14" t="s">
        <v>17</v>
      </c>
      <c r="V260" s="14" t="s">
        <v>17</v>
      </c>
      <c r="W260" s="14" t="s">
        <v>23</v>
      </c>
      <c r="X260" s="14" t="s">
        <v>21</v>
      </c>
      <c r="Y260" s="14" t="s">
        <v>23</v>
      </c>
      <c r="Z260" s="14" t="s">
        <v>23</v>
      </c>
      <c r="AA260" s="14" t="s">
        <v>23</v>
      </c>
      <c r="AB260" s="14" t="s">
        <v>20</v>
      </c>
      <c r="AC260" s="14" t="s">
        <v>24</v>
      </c>
      <c r="AD260" s="14">
        <v>30.161719999999999</v>
      </c>
      <c r="AE260" s="14">
        <v>-101.564695</v>
      </c>
      <c r="AF260" s="14" t="str">
        <f>AD260&amp;", "&amp;AE260</f>
        <v>30.16172, -101.564695</v>
      </c>
      <c r="AG260" s="14">
        <v>1</v>
      </c>
      <c r="AH260" s="14" t="s">
        <v>17</v>
      </c>
      <c r="AI260" s="30">
        <v>42430</v>
      </c>
      <c r="AJ260" s="14">
        <v>1</v>
      </c>
      <c r="AK260" s="14" t="s">
        <v>1484</v>
      </c>
      <c r="AL260" s="14" t="s">
        <v>1176</v>
      </c>
      <c r="AM260" s="14" t="s">
        <v>26</v>
      </c>
      <c r="AN260" s="16" t="s">
        <v>1177</v>
      </c>
      <c r="AO260" s="14" t="s">
        <v>1598</v>
      </c>
    </row>
    <row r="261" spans="1:41" x14ac:dyDescent="0.25">
      <c r="A261" s="14">
        <v>251</v>
      </c>
      <c r="B261" s="14" t="s">
        <v>1178</v>
      </c>
      <c r="C261" s="14" t="s">
        <v>1179</v>
      </c>
      <c r="D261" s="14">
        <v>1</v>
      </c>
      <c r="E261" s="14" t="s">
        <v>1180</v>
      </c>
      <c r="F261" s="14">
        <v>30</v>
      </c>
      <c r="G261" s="14">
        <v>8</v>
      </c>
      <c r="H261" s="14">
        <v>101</v>
      </c>
      <c r="I261" s="16">
        <v>32</v>
      </c>
      <c r="J261" s="4">
        <f t="shared" si="29"/>
        <v>30.133333333333333</v>
      </c>
      <c r="K261" s="5">
        <f t="shared" si="30"/>
        <v>-101.53333333333333</v>
      </c>
      <c r="L261" s="12" t="str">
        <f t="shared" si="28"/>
        <v>30.1333333333333, -101.533333333333</v>
      </c>
      <c r="M261" s="16">
        <v>1.9</v>
      </c>
      <c r="N261" s="18" t="s">
        <v>31</v>
      </c>
      <c r="O261" s="28">
        <v>25352</v>
      </c>
      <c r="P261" s="16" t="s">
        <v>16</v>
      </c>
      <c r="Q261" s="16">
        <v>2.6</v>
      </c>
      <c r="R261" s="18" t="s">
        <v>31</v>
      </c>
      <c r="S261" s="28">
        <v>14380</v>
      </c>
      <c r="T261" s="16" t="s">
        <v>16</v>
      </c>
      <c r="U261" s="14" t="s">
        <v>17</v>
      </c>
      <c r="V261" s="14" t="s">
        <v>17</v>
      </c>
      <c r="W261" s="14" t="s">
        <v>23</v>
      </c>
      <c r="X261" s="14" t="s">
        <v>20</v>
      </c>
      <c r="Y261" s="14" t="s">
        <v>20</v>
      </c>
      <c r="Z261" s="14" t="s">
        <v>1181</v>
      </c>
      <c r="AA261" s="14" t="s">
        <v>23</v>
      </c>
      <c r="AB261" s="14" t="s">
        <v>20</v>
      </c>
      <c r="AC261" s="14" t="s">
        <v>149</v>
      </c>
      <c r="AD261" s="14">
        <v>30.124106999999999</v>
      </c>
      <c r="AE261" s="14">
        <v>-101.538341</v>
      </c>
      <c r="AF261" s="14" t="str">
        <f>AD261&amp;", "&amp;AE261</f>
        <v>30.124107, -101.538341</v>
      </c>
      <c r="AG261" s="14">
        <v>1</v>
      </c>
      <c r="AH261" s="14" t="s">
        <v>71</v>
      </c>
      <c r="AI261" s="30">
        <v>42430</v>
      </c>
      <c r="AJ261" s="14">
        <v>1</v>
      </c>
      <c r="AK261" s="14" t="s">
        <v>1484</v>
      </c>
      <c r="AL261" s="14" t="s">
        <v>1582</v>
      </c>
      <c r="AM261" s="14" t="s">
        <v>26</v>
      </c>
      <c r="AN261" s="16" t="s">
        <v>1182</v>
      </c>
      <c r="AO261" s="14" t="s">
        <v>37</v>
      </c>
    </row>
    <row r="262" spans="1:41" x14ac:dyDescent="0.25">
      <c r="A262" s="14">
        <v>252</v>
      </c>
      <c r="B262" s="14" t="s">
        <v>1183</v>
      </c>
      <c r="C262" s="14" t="s">
        <v>1184</v>
      </c>
      <c r="D262" s="14">
        <v>1</v>
      </c>
      <c r="E262" s="14" t="s">
        <v>1180</v>
      </c>
      <c r="F262" s="14">
        <v>30</v>
      </c>
      <c r="G262" s="14">
        <v>2</v>
      </c>
      <c r="H262" s="14">
        <v>101</v>
      </c>
      <c r="I262" s="16">
        <v>32</v>
      </c>
      <c r="J262" s="4">
        <f t="shared" si="29"/>
        <v>30.033333333333335</v>
      </c>
      <c r="K262" s="5">
        <f t="shared" si="30"/>
        <v>-101.53333333333333</v>
      </c>
      <c r="L262" s="12" t="str">
        <f t="shared" si="28"/>
        <v>30.0333333333333, -101.533333333333</v>
      </c>
      <c r="M262" s="16">
        <v>0.89</v>
      </c>
      <c r="N262" s="18" t="s">
        <v>31</v>
      </c>
      <c r="O262" s="16">
        <v>1968</v>
      </c>
      <c r="P262" s="16" t="s">
        <v>16</v>
      </c>
      <c r="Q262" s="16">
        <v>17</v>
      </c>
      <c r="R262" s="18" t="s">
        <v>31</v>
      </c>
      <c r="S262" s="28">
        <v>15908</v>
      </c>
      <c r="T262" s="16" t="s">
        <v>16</v>
      </c>
      <c r="U262" s="14" t="s">
        <v>17</v>
      </c>
      <c r="V262" s="14" t="s">
        <v>17</v>
      </c>
      <c r="W262" s="14" t="s">
        <v>23</v>
      </c>
      <c r="X262" s="14" t="s">
        <v>21</v>
      </c>
      <c r="Y262" s="14" t="s">
        <v>23</v>
      </c>
      <c r="Z262" s="14" t="s">
        <v>23</v>
      </c>
      <c r="AA262" s="14" t="s">
        <v>23</v>
      </c>
      <c r="AB262" s="14" t="s">
        <v>20</v>
      </c>
      <c r="AC262" s="14" t="s">
        <v>24</v>
      </c>
      <c r="AD262" s="14">
        <v>30.015846</v>
      </c>
      <c r="AE262" s="14">
        <v>-101.523101</v>
      </c>
      <c r="AF262" s="14" t="str">
        <f>AD262&amp;", "&amp;AE262</f>
        <v>30.015846, -101.523101</v>
      </c>
      <c r="AG262" s="14">
        <v>1</v>
      </c>
      <c r="AH262" s="14" t="s">
        <v>17</v>
      </c>
      <c r="AI262" s="30">
        <v>42430</v>
      </c>
      <c r="AJ262" s="14">
        <v>1</v>
      </c>
      <c r="AK262" s="14" t="s">
        <v>1480</v>
      </c>
      <c r="AL262" s="14" t="s">
        <v>1185</v>
      </c>
      <c r="AM262" s="14" t="s">
        <v>26</v>
      </c>
      <c r="AN262" s="16" t="s">
        <v>1186</v>
      </c>
      <c r="AO262" s="14" t="s">
        <v>37</v>
      </c>
    </row>
    <row r="263" spans="1:41" x14ac:dyDescent="0.25">
      <c r="A263" s="14">
        <v>253</v>
      </c>
      <c r="B263" s="14" t="s">
        <v>1187</v>
      </c>
      <c r="C263" s="14" t="s">
        <v>1188</v>
      </c>
      <c r="D263" s="14">
        <v>1</v>
      </c>
      <c r="E263" s="14" t="s">
        <v>1180</v>
      </c>
      <c r="F263" s="14">
        <v>30</v>
      </c>
      <c r="G263" s="14">
        <v>9</v>
      </c>
      <c r="H263" s="14">
        <v>101</v>
      </c>
      <c r="I263" s="16">
        <v>7</v>
      </c>
      <c r="J263" s="4">
        <f t="shared" ref="J263:J291" si="32">F263+G263/60</f>
        <v>30.15</v>
      </c>
      <c r="K263" s="5">
        <f t="shared" ref="K263:K291" si="33">-1*(H263+I263/60)</f>
        <v>-101.11666666666666</v>
      </c>
      <c r="L263" s="12" t="str">
        <f t="shared" si="28"/>
        <v>30.15, -101.116666666667</v>
      </c>
      <c r="M263" s="16">
        <v>0</v>
      </c>
      <c r="N263" s="18" t="s">
        <v>18</v>
      </c>
      <c r="O263" s="28">
        <v>26078</v>
      </c>
      <c r="P263" s="16" t="s">
        <v>16</v>
      </c>
      <c r="Q263" s="16">
        <v>5.8</v>
      </c>
      <c r="R263" s="18" t="s">
        <v>31</v>
      </c>
      <c r="S263" s="28">
        <v>9352</v>
      </c>
      <c r="T263" s="16" t="s">
        <v>16</v>
      </c>
      <c r="U263" s="14" t="s">
        <v>50</v>
      </c>
      <c r="V263" s="14" t="s">
        <v>17</v>
      </c>
      <c r="W263" s="14" t="s">
        <v>1402</v>
      </c>
      <c r="X263" s="14" t="s">
        <v>21</v>
      </c>
      <c r="Y263" s="14" t="s">
        <v>23</v>
      </c>
      <c r="Z263" s="14" t="s">
        <v>23</v>
      </c>
      <c r="AA263" s="14" t="s">
        <v>23</v>
      </c>
      <c r="AB263" s="14" t="s">
        <v>20</v>
      </c>
      <c r="AC263" s="14" t="s">
        <v>24</v>
      </c>
      <c r="AD263" s="14">
        <v>30.155343999999999</v>
      </c>
      <c r="AE263" s="14">
        <v>-101.109948</v>
      </c>
      <c r="AF263" s="14" t="str">
        <f t="shared" ref="AF263:AF291" si="34">AD263&amp;", "&amp;AE263</f>
        <v>30.155344, -101.109948</v>
      </c>
      <c r="AG263" s="14">
        <v>1</v>
      </c>
      <c r="AH263" s="14" t="s">
        <v>50</v>
      </c>
      <c r="AI263" s="30">
        <v>42430</v>
      </c>
      <c r="AJ263" s="14">
        <v>1</v>
      </c>
      <c r="AK263" s="14" t="s">
        <v>1484</v>
      </c>
      <c r="AL263" s="14" t="s">
        <v>1189</v>
      </c>
      <c r="AM263" s="14" t="s">
        <v>26</v>
      </c>
      <c r="AN263" s="16" t="s">
        <v>1190</v>
      </c>
      <c r="AO263" s="14" t="s">
        <v>37</v>
      </c>
    </row>
    <row r="264" spans="1:41" x14ac:dyDescent="0.25">
      <c r="A264" s="14">
        <v>254</v>
      </c>
      <c r="B264" s="14" t="s">
        <v>1191</v>
      </c>
      <c r="C264" s="14" t="s">
        <v>1192</v>
      </c>
      <c r="D264" s="14">
        <v>1</v>
      </c>
      <c r="E264" s="14" t="s">
        <v>1180</v>
      </c>
      <c r="F264" s="14">
        <v>30</v>
      </c>
      <c r="G264" s="14">
        <v>3</v>
      </c>
      <c r="H264" s="14">
        <v>101</v>
      </c>
      <c r="I264" s="16">
        <v>10</v>
      </c>
      <c r="J264" s="4">
        <f t="shared" si="32"/>
        <v>30.05</v>
      </c>
      <c r="K264" s="5">
        <f t="shared" si="33"/>
        <v>-101.16666666666667</v>
      </c>
      <c r="L264" s="12" t="str">
        <f t="shared" si="28"/>
        <v>30.05, -101.166666666667</v>
      </c>
      <c r="M264" s="16">
        <v>0.1</v>
      </c>
      <c r="N264" s="18" t="s">
        <v>31</v>
      </c>
      <c r="O264" s="28">
        <v>26078</v>
      </c>
      <c r="P264" s="16" t="s">
        <v>16</v>
      </c>
      <c r="Q264" s="16">
        <v>6.6</v>
      </c>
      <c r="R264" s="18" t="s">
        <v>31</v>
      </c>
      <c r="S264" s="28">
        <v>14409</v>
      </c>
      <c r="T264" s="16" t="s">
        <v>16</v>
      </c>
      <c r="U264" s="14" t="s">
        <v>17</v>
      </c>
      <c r="V264" s="14" t="s">
        <v>17</v>
      </c>
      <c r="W264" s="14" t="s">
        <v>23</v>
      </c>
      <c r="X264" s="14" t="s">
        <v>21</v>
      </c>
      <c r="Y264" s="14" t="s">
        <v>23</v>
      </c>
      <c r="Z264" s="14" t="s">
        <v>1193</v>
      </c>
      <c r="AA264" s="14" t="s">
        <v>1194</v>
      </c>
      <c r="AB264" s="14" t="s">
        <v>20</v>
      </c>
      <c r="AC264" s="14" t="s">
        <v>24</v>
      </c>
      <c r="AD264" s="14">
        <v>30.064668999999999</v>
      </c>
      <c r="AE264" s="14">
        <v>-101.18316</v>
      </c>
      <c r="AF264" s="14" t="str">
        <f t="shared" si="34"/>
        <v>30.064669, -101.18316</v>
      </c>
      <c r="AG264" s="14">
        <v>1</v>
      </c>
      <c r="AH264" s="14" t="s">
        <v>17</v>
      </c>
      <c r="AI264" s="30">
        <v>42430</v>
      </c>
      <c r="AJ264" s="14">
        <v>1</v>
      </c>
      <c r="AK264" s="14" t="s">
        <v>1484</v>
      </c>
      <c r="AL264" s="14" t="s">
        <v>23</v>
      </c>
      <c r="AM264" s="14" t="s">
        <v>26</v>
      </c>
      <c r="AN264" s="16" t="s">
        <v>1195</v>
      </c>
      <c r="AO264" s="14" t="s">
        <v>28</v>
      </c>
    </row>
    <row r="265" spans="1:41" x14ac:dyDescent="0.25">
      <c r="A265" s="14">
        <v>255</v>
      </c>
      <c r="B265" s="14" t="s">
        <v>1196</v>
      </c>
      <c r="C265" s="14" t="s">
        <v>1197</v>
      </c>
      <c r="D265" s="14">
        <v>1</v>
      </c>
      <c r="E265" s="14" t="s">
        <v>1180</v>
      </c>
      <c r="F265" s="14">
        <v>30</v>
      </c>
      <c r="G265" s="14">
        <v>1</v>
      </c>
      <c r="H265" s="14">
        <v>101</v>
      </c>
      <c r="I265" s="16">
        <v>10</v>
      </c>
      <c r="J265" s="4">
        <f t="shared" si="32"/>
        <v>30.016666666666666</v>
      </c>
      <c r="K265" s="5">
        <f t="shared" si="33"/>
        <v>-101.16666666666667</v>
      </c>
      <c r="L265" s="12" t="str">
        <f t="shared" si="28"/>
        <v>30.0166666666667, -101.166666666667</v>
      </c>
      <c r="M265" s="16">
        <v>5.8</v>
      </c>
      <c r="N265" s="18" t="s">
        <v>31</v>
      </c>
      <c r="O265" s="28">
        <v>26078</v>
      </c>
      <c r="P265" s="16" t="s">
        <v>16</v>
      </c>
      <c r="Q265" s="16">
        <v>5.8</v>
      </c>
      <c r="R265" s="18" t="s">
        <v>31</v>
      </c>
      <c r="S265" s="28">
        <v>26078</v>
      </c>
      <c r="T265" s="16" t="s">
        <v>16</v>
      </c>
      <c r="U265" s="14" t="s">
        <v>17</v>
      </c>
      <c r="V265" s="14" t="s">
        <v>17</v>
      </c>
      <c r="W265" s="14" t="s">
        <v>23</v>
      </c>
      <c r="X265" s="14" t="s">
        <v>20</v>
      </c>
      <c r="Y265" s="14" t="s">
        <v>21</v>
      </c>
      <c r="Z265" s="14" t="s">
        <v>1193</v>
      </c>
      <c r="AA265" s="14" t="s">
        <v>1198</v>
      </c>
      <c r="AB265" s="14" t="s">
        <v>20</v>
      </c>
      <c r="AC265" s="14" t="s">
        <v>24</v>
      </c>
      <c r="AD265" s="14">
        <v>30.063874999999999</v>
      </c>
      <c r="AE265" s="14">
        <v>-101.18482899999999</v>
      </c>
      <c r="AF265" s="14" t="str">
        <f t="shared" si="34"/>
        <v>30.063875, -101.184829</v>
      </c>
      <c r="AG265" s="14">
        <v>1</v>
      </c>
      <c r="AH265" s="14" t="s">
        <v>17</v>
      </c>
      <c r="AI265" s="30">
        <v>42430</v>
      </c>
      <c r="AJ265" s="14">
        <v>1</v>
      </c>
      <c r="AK265" s="14" t="s">
        <v>1484</v>
      </c>
      <c r="AL265" s="14" t="s">
        <v>1199</v>
      </c>
      <c r="AM265" s="14" t="s">
        <v>26</v>
      </c>
      <c r="AN265" s="16" t="s">
        <v>1200</v>
      </c>
      <c r="AO265" s="14" t="s">
        <v>28</v>
      </c>
    </row>
    <row r="266" spans="1:41" x14ac:dyDescent="0.25">
      <c r="A266" s="14">
        <v>256</v>
      </c>
      <c r="B266" s="14" t="s">
        <v>1201</v>
      </c>
      <c r="C266" s="14" t="s">
        <v>1202</v>
      </c>
      <c r="D266" s="14">
        <v>1</v>
      </c>
      <c r="E266" s="14" t="s">
        <v>1180</v>
      </c>
      <c r="F266" s="14">
        <v>29</v>
      </c>
      <c r="G266" s="14">
        <v>47</v>
      </c>
      <c r="H266" s="14">
        <v>101</v>
      </c>
      <c r="I266" s="16">
        <v>21</v>
      </c>
      <c r="J266" s="4">
        <f t="shared" si="32"/>
        <v>29.783333333333335</v>
      </c>
      <c r="K266" s="5">
        <f t="shared" si="33"/>
        <v>-101.35</v>
      </c>
      <c r="L266" s="12" t="str">
        <f t="shared" si="28"/>
        <v>29.7833333333333, -101.35</v>
      </c>
      <c r="M266" s="16">
        <v>3.2</v>
      </c>
      <c r="N266" s="18" t="s">
        <v>31</v>
      </c>
      <c r="O266" s="28">
        <v>26078</v>
      </c>
      <c r="P266" s="16" t="s">
        <v>16</v>
      </c>
      <c r="Q266" s="16">
        <v>4.2</v>
      </c>
      <c r="R266" s="18" t="s">
        <v>31</v>
      </c>
      <c r="S266" s="28">
        <v>14390</v>
      </c>
      <c r="T266" s="16" t="s">
        <v>16</v>
      </c>
      <c r="U266" s="14" t="s">
        <v>17</v>
      </c>
      <c r="V266" s="14" t="s">
        <v>230</v>
      </c>
      <c r="W266" s="14" t="s">
        <v>1403</v>
      </c>
      <c r="X266" s="14" t="s">
        <v>21</v>
      </c>
      <c r="Y266" s="14" t="s">
        <v>23</v>
      </c>
      <c r="Z266" s="14" t="s">
        <v>23</v>
      </c>
      <c r="AA266" s="14" t="s">
        <v>23</v>
      </c>
      <c r="AB266" s="14" t="s">
        <v>20</v>
      </c>
      <c r="AC266" s="14" t="s">
        <v>24</v>
      </c>
      <c r="AD266" s="14">
        <v>29.784379999999999</v>
      </c>
      <c r="AE266" s="14">
        <v>-101.34893</v>
      </c>
      <c r="AF266" s="14" t="str">
        <f t="shared" si="34"/>
        <v>29.78438, -101.34893</v>
      </c>
      <c r="AG266" s="14">
        <v>1</v>
      </c>
      <c r="AH266" s="14" t="s">
        <v>230</v>
      </c>
      <c r="AI266" s="30">
        <v>42430</v>
      </c>
      <c r="AJ266" s="14">
        <v>1</v>
      </c>
      <c r="AK266" s="14" t="s">
        <v>1484</v>
      </c>
      <c r="AL266" s="14" t="s">
        <v>1203</v>
      </c>
      <c r="AM266" s="14" t="s">
        <v>26</v>
      </c>
      <c r="AN266" s="16" t="s">
        <v>1204</v>
      </c>
      <c r="AO266" s="14" t="s">
        <v>28</v>
      </c>
    </row>
    <row r="267" spans="1:41" x14ac:dyDescent="0.25">
      <c r="A267" s="14">
        <v>257</v>
      </c>
      <c r="B267" s="14" t="s">
        <v>1205</v>
      </c>
      <c r="C267" s="14" t="s">
        <v>1206</v>
      </c>
      <c r="D267" s="14">
        <v>1</v>
      </c>
      <c r="E267" s="14" t="s">
        <v>1180</v>
      </c>
      <c r="F267" s="14">
        <v>29</v>
      </c>
      <c r="G267" s="14">
        <v>57</v>
      </c>
      <c r="H267" s="14">
        <v>101</v>
      </c>
      <c r="I267" s="16">
        <v>8</v>
      </c>
      <c r="J267" s="4">
        <f t="shared" si="32"/>
        <v>29.95</v>
      </c>
      <c r="K267" s="5">
        <f t="shared" si="33"/>
        <v>-101.13333333333334</v>
      </c>
      <c r="L267" s="12" t="str">
        <f t="shared" si="28"/>
        <v>29.95, -101.133333333333</v>
      </c>
      <c r="M267" s="16">
        <v>0.8</v>
      </c>
      <c r="N267" s="18" t="s">
        <v>31</v>
      </c>
      <c r="O267" s="28">
        <v>26078</v>
      </c>
      <c r="P267" s="16" t="s">
        <v>16</v>
      </c>
      <c r="Q267" s="16">
        <v>1.7</v>
      </c>
      <c r="R267" s="18" t="s">
        <v>31</v>
      </c>
      <c r="S267" s="28">
        <v>14409</v>
      </c>
      <c r="T267" s="16" t="s">
        <v>16</v>
      </c>
      <c r="U267" s="14" t="s">
        <v>17</v>
      </c>
      <c r="V267" s="14" t="s">
        <v>17</v>
      </c>
      <c r="W267" s="14" t="s">
        <v>23</v>
      </c>
      <c r="X267" s="14" t="s">
        <v>20</v>
      </c>
      <c r="Y267" s="14" t="s">
        <v>21</v>
      </c>
      <c r="Z267" s="14" t="s">
        <v>1207</v>
      </c>
      <c r="AA267" s="14" t="s">
        <v>23</v>
      </c>
      <c r="AB267" s="14" t="s">
        <v>20</v>
      </c>
      <c r="AC267" s="14" t="s">
        <v>24</v>
      </c>
      <c r="AD267" s="14">
        <v>29.970185000000001</v>
      </c>
      <c r="AE267" s="14">
        <v>-101.09820000000001</v>
      </c>
      <c r="AF267" s="14" t="str">
        <f t="shared" si="34"/>
        <v>29.970185, -101.0982</v>
      </c>
      <c r="AG267" s="14">
        <v>1</v>
      </c>
      <c r="AH267" s="14" t="s">
        <v>50</v>
      </c>
      <c r="AI267" s="30">
        <v>42430</v>
      </c>
      <c r="AJ267" s="14">
        <v>1</v>
      </c>
      <c r="AK267" s="14" t="s">
        <v>1484</v>
      </c>
      <c r="AL267" s="14" t="s">
        <v>1208</v>
      </c>
      <c r="AM267" s="14" t="s">
        <v>26</v>
      </c>
      <c r="AN267" s="16" t="s">
        <v>1209</v>
      </c>
      <c r="AO267" s="14" t="s">
        <v>28</v>
      </c>
    </row>
    <row r="268" spans="1:41" x14ac:dyDescent="0.25">
      <c r="A268" s="14">
        <v>258</v>
      </c>
      <c r="B268" s="14" t="s">
        <v>1210</v>
      </c>
      <c r="C268" s="14" t="s">
        <v>1211</v>
      </c>
      <c r="D268" s="14">
        <v>1</v>
      </c>
      <c r="E268" s="14" t="s">
        <v>1180</v>
      </c>
      <c r="F268" s="14">
        <v>29</v>
      </c>
      <c r="G268" s="14">
        <v>54</v>
      </c>
      <c r="H268" s="14">
        <v>101</v>
      </c>
      <c r="I268" s="16">
        <v>0</v>
      </c>
      <c r="J268" s="4">
        <f t="shared" si="32"/>
        <v>29.9</v>
      </c>
      <c r="K268" s="5">
        <f t="shared" si="33"/>
        <v>-101</v>
      </c>
      <c r="L268" s="12" t="str">
        <f t="shared" si="28"/>
        <v>29.9, -101</v>
      </c>
      <c r="M268" s="16">
        <v>20</v>
      </c>
      <c r="N268" s="18" t="s">
        <v>31</v>
      </c>
      <c r="O268" s="28">
        <v>26078</v>
      </c>
      <c r="P268" s="16" t="s">
        <v>16</v>
      </c>
      <c r="Q268" s="16">
        <v>27</v>
      </c>
      <c r="R268" s="18" t="s">
        <v>31</v>
      </c>
      <c r="S268" s="32">
        <v>14427</v>
      </c>
      <c r="T268" s="16" t="s">
        <v>16</v>
      </c>
      <c r="U268" s="14" t="s">
        <v>17</v>
      </c>
      <c r="V268" s="14" t="s">
        <v>17</v>
      </c>
      <c r="W268" s="14" t="s">
        <v>23</v>
      </c>
      <c r="X268" s="14" t="s">
        <v>20</v>
      </c>
      <c r="Y268" s="14" t="s">
        <v>21</v>
      </c>
      <c r="Z268" s="14" t="s">
        <v>1212</v>
      </c>
      <c r="AA268" s="14" t="s">
        <v>23</v>
      </c>
      <c r="AB268" s="14" t="s">
        <v>20</v>
      </c>
      <c r="AC268" s="14" t="s">
        <v>24</v>
      </c>
      <c r="AD268" s="14">
        <v>29.900081</v>
      </c>
      <c r="AE268" s="14">
        <v>-100.99798699999999</v>
      </c>
      <c r="AF268" s="14" t="str">
        <f t="shared" si="34"/>
        <v>29.900081, -100.997987</v>
      </c>
      <c r="AG268" s="14">
        <v>1</v>
      </c>
      <c r="AH268" s="14" t="s">
        <v>17</v>
      </c>
      <c r="AI268" s="30">
        <v>42736</v>
      </c>
      <c r="AJ268" s="14">
        <v>1</v>
      </c>
      <c r="AK268" s="14" t="s">
        <v>1484</v>
      </c>
      <c r="AL268" s="14" t="s">
        <v>1213</v>
      </c>
      <c r="AM268" s="14" t="s">
        <v>26</v>
      </c>
      <c r="AN268" s="16" t="s">
        <v>1214</v>
      </c>
      <c r="AO268" s="14" t="s">
        <v>28</v>
      </c>
    </row>
    <row r="269" spans="1:41" x14ac:dyDescent="0.25">
      <c r="A269" s="14">
        <v>259</v>
      </c>
      <c r="B269" s="14" t="s">
        <v>1215</v>
      </c>
      <c r="C269" s="14" t="s">
        <v>1216</v>
      </c>
      <c r="D269" s="14">
        <v>1</v>
      </c>
      <c r="E269" s="14" t="s">
        <v>1180</v>
      </c>
      <c r="F269" s="14">
        <v>29</v>
      </c>
      <c r="G269" s="14">
        <v>54</v>
      </c>
      <c r="H269" s="14">
        <v>100</v>
      </c>
      <c r="I269" s="16">
        <v>59</v>
      </c>
      <c r="J269" s="4">
        <f t="shared" si="32"/>
        <v>29.9</v>
      </c>
      <c r="K269" s="5">
        <f t="shared" si="33"/>
        <v>-100.98333333333333</v>
      </c>
      <c r="L269" s="12" t="str">
        <f t="shared" si="28"/>
        <v>29.9, -100.983333333333</v>
      </c>
      <c r="M269" s="16">
        <v>1.2</v>
      </c>
      <c r="N269" s="18" t="s">
        <v>31</v>
      </c>
      <c r="O269" s="38">
        <v>1971</v>
      </c>
      <c r="P269" s="16" t="s">
        <v>16</v>
      </c>
      <c r="Q269" s="16">
        <v>33</v>
      </c>
      <c r="R269" s="18" t="s">
        <v>31</v>
      </c>
      <c r="S269" s="16">
        <v>1939</v>
      </c>
      <c r="T269" s="16" t="s">
        <v>16</v>
      </c>
      <c r="U269" s="14" t="s">
        <v>17</v>
      </c>
      <c r="V269" s="14" t="s">
        <v>17</v>
      </c>
      <c r="W269" s="14" t="s">
        <v>23</v>
      </c>
      <c r="X269" s="14" t="s">
        <v>20</v>
      </c>
      <c r="Y269" s="14" t="s">
        <v>20</v>
      </c>
      <c r="Z269" s="14" t="s">
        <v>1212</v>
      </c>
      <c r="AA269" s="14" t="s">
        <v>1217</v>
      </c>
      <c r="AB269" s="14" t="s">
        <v>20</v>
      </c>
      <c r="AC269" s="14" t="s">
        <v>149</v>
      </c>
      <c r="AD269" s="14">
        <v>29.897501999999999</v>
      </c>
      <c r="AE269" s="14">
        <v>-100.985519</v>
      </c>
      <c r="AF269" s="14" t="str">
        <f t="shared" si="34"/>
        <v>29.897502, -100.985519</v>
      </c>
      <c r="AG269" s="14">
        <v>1</v>
      </c>
      <c r="AH269" s="14" t="s">
        <v>17</v>
      </c>
      <c r="AI269" s="30">
        <v>42736</v>
      </c>
      <c r="AJ269" s="14">
        <v>1</v>
      </c>
      <c r="AK269" s="14" t="s">
        <v>1484</v>
      </c>
      <c r="AL269" s="14" t="s">
        <v>23</v>
      </c>
      <c r="AM269" s="14" t="s">
        <v>26</v>
      </c>
      <c r="AN269" s="16" t="s">
        <v>1218</v>
      </c>
      <c r="AO269" s="14" t="s">
        <v>1598</v>
      </c>
    </row>
    <row r="270" spans="1:41" x14ac:dyDescent="0.25">
      <c r="A270" s="14">
        <v>260</v>
      </c>
      <c r="B270" s="14" t="s">
        <v>1215</v>
      </c>
      <c r="C270" s="14" t="s">
        <v>1219</v>
      </c>
      <c r="D270" s="14">
        <v>1</v>
      </c>
      <c r="E270" s="14" t="s">
        <v>1180</v>
      </c>
      <c r="F270" s="14">
        <v>29</v>
      </c>
      <c r="G270" s="14">
        <v>43</v>
      </c>
      <c r="H270" s="14">
        <v>101</v>
      </c>
      <c r="I270" s="16">
        <v>2</v>
      </c>
      <c r="J270" s="4">
        <f t="shared" si="32"/>
        <v>29.716666666666665</v>
      </c>
      <c r="K270" s="5">
        <f t="shared" si="33"/>
        <v>-101.03333333333333</v>
      </c>
      <c r="L270" s="12" t="str">
        <f t="shared" si="28"/>
        <v>29.7166666666667, -101.033333333333</v>
      </c>
      <c r="M270" s="16">
        <v>9.1999999999999993</v>
      </c>
      <c r="N270" s="18" t="s">
        <v>31</v>
      </c>
      <c r="O270" s="28">
        <v>26078</v>
      </c>
      <c r="P270" s="16" t="s">
        <v>16</v>
      </c>
      <c r="Q270" s="16">
        <v>9.1999999999999993</v>
      </c>
      <c r="R270" s="18" t="s">
        <v>31</v>
      </c>
      <c r="S270" s="28">
        <v>26078</v>
      </c>
      <c r="T270" s="16" t="s">
        <v>16</v>
      </c>
      <c r="U270" s="14" t="s">
        <v>17</v>
      </c>
      <c r="V270" s="14" t="s">
        <v>17</v>
      </c>
      <c r="W270" s="14" t="s">
        <v>23</v>
      </c>
      <c r="X270" s="14" t="s">
        <v>21</v>
      </c>
      <c r="Y270" s="14" t="s">
        <v>23</v>
      </c>
      <c r="Z270" s="14" t="s">
        <v>23</v>
      </c>
      <c r="AA270" s="14" t="s">
        <v>23</v>
      </c>
      <c r="AB270" s="14" t="s">
        <v>20</v>
      </c>
      <c r="AC270" s="14" t="s">
        <v>24</v>
      </c>
      <c r="AD270" s="14">
        <v>29.723123000000001</v>
      </c>
      <c r="AE270" s="14">
        <v>-101.023371</v>
      </c>
      <c r="AF270" s="14" t="str">
        <f t="shared" si="34"/>
        <v>29.723123, -101.023371</v>
      </c>
      <c r="AG270" s="14">
        <v>1</v>
      </c>
      <c r="AH270" s="14" t="s">
        <v>17</v>
      </c>
      <c r="AI270" s="30">
        <v>43252</v>
      </c>
      <c r="AJ270" s="14">
        <v>1</v>
      </c>
      <c r="AK270" s="14" t="s">
        <v>1484</v>
      </c>
      <c r="AL270" s="14" t="s">
        <v>1220</v>
      </c>
      <c r="AM270" s="14" t="s">
        <v>26</v>
      </c>
      <c r="AN270" s="16" t="s">
        <v>1221</v>
      </c>
      <c r="AO270" s="14" t="s">
        <v>37</v>
      </c>
    </row>
    <row r="271" spans="1:41" x14ac:dyDescent="0.25">
      <c r="A271" s="14">
        <v>261</v>
      </c>
      <c r="B271" s="14" t="s">
        <v>1222</v>
      </c>
      <c r="C271" s="14" t="s">
        <v>1223</v>
      </c>
      <c r="D271" s="14">
        <v>1</v>
      </c>
      <c r="E271" s="14" t="s">
        <v>1180</v>
      </c>
      <c r="F271" s="14">
        <v>29</v>
      </c>
      <c r="G271" s="14">
        <v>40</v>
      </c>
      <c r="H271" s="14">
        <v>100</v>
      </c>
      <c r="I271" s="16">
        <v>56</v>
      </c>
      <c r="J271" s="4">
        <f t="shared" si="32"/>
        <v>29.666666666666668</v>
      </c>
      <c r="K271" s="5">
        <f t="shared" si="33"/>
        <v>-100.93333333333334</v>
      </c>
      <c r="L271" s="12" t="str">
        <f t="shared" si="28"/>
        <v>29.6666666666667, -100.933333333333</v>
      </c>
      <c r="M271" s="16">
        <v>11</v>
      </c>
      <c r="N271" s="18" t="s">
        <v>31</v>
      </c>
      <c r="O271" s="28">
        <v>26078</v>
      </c>
      <c r="P271" s="16" t="s">
        <v>16</v>
      </c>
      <c r="Q271" s="16">
        <v>50</v>
      </c>
      <c r="R271" s="18" t="s">
        <v>31</v>
      </c>
      <c r="S271" s="28">
        <v>9264</v>
      </c>
      <c r="T271" s="16" t="s">
        <v>16</v>
      </c>
      <c r="U271" s="14" t="s">
        <v>17</v>
      </c>
      <c r="V271" s="14" t="s">
        <v>17</v>
      </c>
      <c r="W271" s="14" t="s">
        <v>23</v>
      </c>
      <c r="X271" s="14" t="s">
        <v>21</v>
      </c>
      <c r="Y271" s="14" t="s">
        <v>23</v>
      </c>
      <c r="Z271" s="14" t="s">
        <v>23</v>
      </c>
      <c r="AA271" s="14" t="s">
        <v>23</v>
      </c>
      <c r="AB271" s="14" t="s">
        <v>20</v>
      </c>
      <c r="AC271" s="14" t="s">
        <v>24</v>
      </c>
      <c r="AD271" s="14">
        <v>29.663399999999999</v>
      </c>
      <c r="AE271" s="14">
        <v>-100.9269</v>
      </c>
      <c r="AF271" s="14" t="str">
        <f t="shared" si="34"/>
        <v>29.6634, -100.9269</v>
      </c>
      <c r="AG271" s="14">
        <v>1</v>
      </c>
      <c r="AH271" s="14" t="s">
        <v>230</v>
      </c>
      <c r="AI271" s="30">
        <v>42736</v>
      </c>
      <c r="AJ271" s="14">
        <v>1</v>
      </c>
      <c r="AK271" s="14" t="s">
        <v>1480</v>
      </c>
      <c r="AL271" s="14" t="s">
        <v>1224</v>
      </c>
      <c r="AM271" s="14" t="s">
        <v>26</v>
      </c>
      <c r="AN271" s="16" t="s">
        <v>1225</v>
      </c>
      <c r="AO271" s="14" t="s">
        <v>37</v>
      </c>
    </row>
    <row r="272" spans="1:41" x14ac:dyDescent="0.25">
      <c r="A272" s="14">
        <v>262</v>
      </c>
      <c r="B272" s="14" t="s">
        <v>1226</v>
      </c>
      <c r="C272" s="14" t="s">
        <v>1227</v>
      </c>
      <c r="D272" s="14">
        <v>1</v>
      </c>
      <c r="E272" s="14" t="s">
        <v>1180</v>
      </c>
      <c r="F272" s="14">
        <v>29</v>
      </c>
      <c r="G272" s="14">
        <v>32</v>
      </c>
      <c r="H272" s="14">
        <v>101</v>
      </c>
      <c r="I272" s="16">
        <v>15</v>
      </c>
      <c r="J272" s="4">
        <f t="shared" si="32"/>
        <v>29.533333333333335</v>
      </c>
      <c r="K272" s="5">
        <f t="shared" si="33"/>
        <v>-101.25</v>
      </c>
      <c r="L272" s="12" t="str">
        <f t="shared" si="28"/>
        <v>29.5333333333333, -101.25</v>
      </c>
      <c r="M272" s="16">
        <v>137</v>
      </c>
      <c r="N272" s="18" t="s">
        <v>31</v>
      </c>
      <c r="O272" s="16">
        <v>1968</v>
      </c>
      <c r="P272" s="16" t="s">
        <v>16</v>
      </c>
      <c r="Q272" s="39">
        <v>3580</v>
      </c>
      <c r="R272" s="18" t="s">
        <v>31</v>
      </c>
      <c r="S272" s="28">
        <v>23643</v>
      </c>
      <c r="T272" s="16" t="s">
        <v>16</v>
      </c>
      <c r="U272" s="14" t="s">
        <v>230</v>
      </c>
      <c r="V272" s="14" t="s">
        <v>17</v>
      </c>
      <c r="W272" s="14" t="s">
        <v>23</v>
      </c>
      <c r="X272" s="14" t="s">
        <v>20</v>
      </c>
      <c r="Y272" s="14" t="s">
        <v>20</v>
      </c>
      <c r="Z272" s="14" t="s">
        <v>1228</v>
      </c>
      <c r="AA272" s="14" t="s">
        <v>23</v>
      </c>
      <c r="AB272" s="14" t="s">
        <v>20</v>
      </c>
      <c r="AC272" s="14" t="s">
        <v>24</v>
      </c>
      <c r="AD272" s="14">
        <v>29.536687000000001</v>
      </c>
      <c r="AE272" s="14">
        <v>-101.253192</v>
      </c>
      <c r="AF272" s="14" t="str">
        <f t="shared" si="34"/>
        <v>29.536687, -101.253192</v>
      </c>
      <c r="AG272" s="14">
        <v>1</v>
      </c>
      <c r="AH272" s="14" t="s">
        <v>230</v>
      </c>
      <c r="AI272" s="30">
        <v>43252</v>
      </c>
      <c r="AJ272" s="14">
        <v>1</v>
      </c>
      <c r="AK272" s="14" t="s">
        <v>1484</v>
      </c>
      <c r="AL272" s="14" t="s">
        <v>1229</v>
      </c>
      <c r="AM272" s="14" t="s">
        <v>58</v>
      </c>
      <c r="AN272" s="16" t="s">
        <v>1230</v>
      </c>
      <c r="AO272" s="14" t="s">
        <v>37</v>
      </c>
    </row>
    <row r="273" spans="1:41" x14ac:dyDescent="0.25">
      <c r="A273" s="14">
        <v>263</v>
      </c>
      <c r="B273" s="14" t="s">
        <v>1231</v>
      </c>
      <c r="C273" s="14" t="s">
        <v>1232</v>
      </c>
      <c r="D273" s="14">
        <v>1</v>
      </c>
      <c r="E273" s="14" t="s">
        <v>1180</v>
      </c>
      <c r="F273" s="14">
        <v>29</v>
      </c>
      <c r="G273" s="14">
        <v>25</v>
      </c>
      <c r="H273" s="14">
        <v>101</v>
      </c>
      <c r="I273" s="16">
        <v>2</v>
      </c>
      <c r="J273" s="4">
        <f t="shared" si="32"/>
        <v>29.416666666666668</v>
      </c>
      <c r="K273" s="5">
        <f t="shared" si="33"/>
        <v>-101.03333333333333</v>
      </c>
      <c r="L273" s="12" t="str">
        <f t="shared" si="28"/>
        <v>29.4166666666667, -101.033333333333</v>
      </c>
      <c r="M273" s="16">
        <v>5.8</v>
      </c>
      <c r="N273" s="18" t="s">
        <v>31</v>
      </c>
      <c r="O273" s="16">
        <v>1971</v>
      </c>
      <c r="P273" s="16" t="s">
        <v>16</v>
      </c>
      <c r="Q273" s="16">
        <v>5</v>
      </c>
      <c r="R273" s="18" t="s">
        <v>31</v>
      </c>
      <c r="S273" s="16">
        <v>1970</v>
      </c>
      <c r="T273" s="16" t="s">
        <v>16</v>
      </c>
      <c r="U273" s="14" t="s">
        <v>17</v>
      </c>
      <c r="V273" s="14" t="s">
        <v>17</v>
      </c>
      <c r="W273" s="14" t="s">
        <v>23</v>
      </c>
      <c r="X273" s="14" t="s">
        <v>21</v>
      </c>
      <c r="Y273" s="14" t="s">
        <v>23</v>
      </c>
      <c r="Z273" s="14" t="s">
        <v>1233</v>
      </c>
      <c r="AA273" s="14" t="s">
        <v>1234</v>
      </c>
      <c r="AB273" s="14" t="s">
        <v>21</v>
      </c>
      <c r="AC273" s="14" t="s">
        <v>23</v>
      </c>
      <c r="AD273" s="14">
        <v>29.401395000000001</v>
      </c>
      <c r="AE273" s="14">
        <v>-101.016216</v>
      </c>
      <c r="AF273" s="14" t="str">
        <f t="shared" si="34"/>
        <v>29.401395, -101.016216</v>
      </c>
      <c r="AG273" s="14">
        <v>1</v>
      </c>
      <c r="AH273" s="14" t="s">
        <v>17</v>
      </c>
      <c r="AI273" s="30">
        <v>43252</v>
      </c>
      <c r="AJ273" s="14">
        <v>1</v>
      </c>
      <c r="AK273" s="14" t="s">
        <v>1484</v>
      </c>
      <c r="AL273" s="14" t="s">
        <v>1235</v>
      </c>
      <c r="AM273" s="14" t="s">
        <v>26</v>
      </c>
      <c r="AN273" s="16" t="s">
        <v>1236</v>
      </c>
      <c r="AO273" s="14" t="s">
        <v>28</v>
      </c>
    </row>
    <row r="274" spans="1:41" x14ac:dyDescent="0.25">
      <c r="A274" s="14">
        <v>264</v>
      </c>
      <c r="B274" s="14" t="s">
        <v>1237</v>
      </c>
      <c r="C274" s="14" t="s">
        <v>1238</v>
      </c>
      <c r="D274" s="14">
        <v>1</v>
      </c>
      <c r="E274" s="14" t="s">
        <v>1180</v>
      </c>
      <c r="F274" s="14">
        <v>29</v>
      </c>
      <c r="G274" s="14">
        <v>22</v>
      </c>
      <c r="H274" s="14">
        <v>100</v>
      </c>
      <c r="I274" s="16">
        <v>53</v>
      </c>
      <c r="J274" s="4">
        <f t="shared" si="32"/>
        <v>29.366666666666667</v>
      </c>
      <c r="K274" s="5">
        <f t="shared" si="33"/>
        <v>-100.88333333333334</v>
      </c>
      <c r="L274" s="12" t="str">
        <f t="shared" si="28"/>
        <v>29.3666666666667, -100.883333333333</v>
      </c>
      <c r="M274" s="16">
        <v>82</v>
      </c>
      <c r="N274" s="18" t="s">
        <v>31</v>
      </c>
      <c r="O274" s="16">
        <v>1971</v>
      </c>
      <c r="P274" s="16" t="s">
        <v>16</v>
      </c>
      <c r="Q274" s="16">
        <v>150</v>
      </c>
      <c r="R274" s="18" t="s">
        <v>31</v>
      </c>
      <c r="S274" s="32">
        <v>701</v>
      </c>
      <c r="T274" s="16" t="s">
        <v>16</v>
      </c>
      <c r="U274" s="14" t="s">
        <v>17</v>
      </c>
      <c r="V274" s="14" t="s">
        <v>17</v>
      </c>
      <c r="W274" s="14" t="s">
        <v>23</v>
      </c>
      <c r="X274" s="14" t="s">
        <v>20</v>
      </c>
      <c r="Y274" s="14" t="s">
        <v>20</v>
      </c>
      <c r="Z274" s="14" t="s">
        <v>1239</v>
      </c>
      <c r="AA274" s="14" t="s">
        <v>1217</v>
      </c>
      <c r="AB274" s="14" t="s">
        <v>20</v>
      </c>
      <c r="AC274" s="14" t="s">
        <v>149</v>
      </c>
      <c r="AD274" s="14">
        <v>29.373324</v>
      </c>
      <c r="AE274" s="14">
        <v>-100.883324</v>
      </c>
      <c r="AF274" s="14" t="str">
        <f t="shared" si="34"/>
        <v>29.373324, -100.883324</v>
      </c>
      <c r="AG274" s="14">
        <v>1</v>
      </c>
      <c r="AH274" s="14" t="s">
        <v>17</v>
      </c>
      <c r="AI274" s="30">
        <v>43252</v>
      </c>
      <c r="AJ274" s="14">
        <v>1</v>
      </c>
      <c r="AK274" s="14" t="s">
        <v>1484</v>
      </c>
      <c r="AL274" s="14" t="s">
        <v>1583</v>
      </c>
      <c r="AM274" s="14" t="s">
        <v>1240</v>
      </c>
      <c r="AN274" s="16" t="s">
        <v>1241</v>
      </c>
      <c r="AO274" s="14" t="s">
        <v>37</v>
      </c>
    </row>
    <row r="275" spans="1:41" x14ac:dyDescent="0.25">
      <c r="A275" s="14">
        <v>265</v>
      </c>
      <c r="B275" s="14" t="s">
        <v>1242</v>
      </c>
      <c r="C275" s="14" t="s">
        <v>1243</v>
      </c>
      <c r="D275" s="14">
        <v>1</v>
      </c>
      <c r="E275" s="14" t="s">
        <v>1180</v>
      </c>
      <c r="F275" s="14">
        <v>29</v>
      </c>
      <c r="G275" s="14">
        <v>22</v>
      </c>
      <c r="H275" s="14">
        <v>100</v>
      </c>
      <c r="I275" s="16">
        <v>56</v>
      </c>
      <c r="J275" s="4">
        <f t="shared" si="32"/>
        <v>29.366666666666667</v>
      </c>
      <c r="K275" s="5">
        <f t="shared" si="33"/>
        <v>-100.93333333333334</v>
      </c>
      <c r="L275" s="12" t="str">
        <f t="shared" si="28"/>
        <v>29.3666666666667, -100.933333333333</v>
      </c>
      <c r="M275" s="16">
        <v>3.5</v>
      </c>
      <c r="N275" s="18" t="s">
        <v>31</v>
      </c>
      <c r="O275" s="16">
        <v>1971</v>
      </c>
      <c r="P275" s="16" t="s">
        <v>16</v>
      </c>
      <c r="Q275" s="16">
        <v>4.8</v>
      </c>
      <c r="R275" s="18" t="s">
        <v>31</v>
      </c>
      <c r="S275" s="16">
        <v>1970</v>
      </c>
      <c r="T275" s="16" t="s">
        <v>16</v>
      </c>
      <c r="U275" s="14" t="s">
        <v>17</v>
      </c>
      <c r="V275" s="14" t="s">
        <v>17</v>
      </c>
      <c r="W275" s="14" t="s">
        <v>23</v>
      </c>
      <c r="X275" s="14" t="s">
        <v>21</v>
      </c>
      <c r="Y275" s="14" t="s">
        <v>23</v>
      </c>
      <c r="Z275" s="14" t="s">
        <v>1244</v>
      </c>
      <c r="AA275" s="14" t="s">
        <v>1245</v>
      </c>
      <c r="AB275" s="14" t="s">
        <v>20</v>
      </c>
      <c r="AC275" s="14" t="s">
        <v>1443</v>
      </c>
      <c r="AD275" s="14">
        <v>29.38757</v>
      </c>
      <c r="AE275" s="14">
        <v>-100.93265100000001</v>
      </c>
      <c r="AF275" s="14" t="str">
        <f t="shared" si="34"/>
        <v>29.38757, -100.932651</v>
      </c>
      <c r="AG275" s="14">
        <v>1</v>
      </c>
      <c r="AH275" s="14" t="s">
        <v>17</v>
      </c>
      <c r="AI275" s="30">
        <v>43252</v>
      </c>
      <c r="AJ275" s="14">
        <v>1</v>
      </c>
      <c r="AK275" s="14" t="s">
        <v>1484</v>
      </c>
      <c r="AL275" s="14" t="s">
        <v>23</v>
      </c>
      <c r="AM275" s="14" t="s">
        <v>26</v>
      </c>
      <c r="AN275" s="16" t="s">
        <v>1246</v>
      </c>
      <c r="AO275" s="14" t="s">
        <v>37</v>
      </c>
    </row>
    <row r="276" spans="1:41" x14ac:dyDescent="0.25">
      <c r="A276" s="14">
        <v>266</v>
      </c>
      <c r="B276" s="14" t="s">
        <v>1247</v>
      </c>
      <c r="C276" s="14" t="s">
        <v>1248</v>
      </c>
      <c r="D276" s="14">
        <v>1</v>
      </c>
      <c r="E276" s="14" t="s">
        <v>1249</v>
      </c>
      <c r="F276" s="14">
        <v>32</v>
      </c>
      <c r="G276" s="14">
        <v>21</v>
      </c>
      <c r="H276" s="14">
        <v>95</v>
      </c>
      <c r="I276" s="16">
        <v>56</v>
      </c>
      <c r="J276" s="4">
        <f t="shared" si="32"/>
        <v>32.35</v>
      </c>
      <c r="K276" s="5">
        <f t="shared" si="33"/>
        <v>-95.933333333333337</v>
      </c>
      <c r="L276" s="12" t="str">
        <f t="shared" si="28"/>
        <v>32.35, -95.9333333333333</v>
      </c>
      <c r="M276" s="16">
        <v>0</v>
      </c>
      <c r="N276" s="18" t="s">
        <v>18</v>
      </c>
      <c r="O276" s="16">
        <v>1973</v>
      </c>
      <c r="P276" s="16" t="s">
        <v>16</v>
      </c>
      <c r="Q276" s="16">
        <v>0</v>
      </c>
      <c r="R276" s="29" t="s">
        <v>18</v>
      </c>
      <c r="S276" s="16">
        <v>1973</v>
      </c>
      <c r="T276" s="16" t="s">
        <v>16</v>
      </c>
      <c r="U276" s="14" t="s">
        <v>50</v>
      </c>
      <c r="V276" s="14" t="s">
        <v>17</v>
      </c>
      <c r="W276" s="14" t="s">
        <v>1404</v>
      </c>
      <c r="X276" s="14" t="s">
        <v>21</v>
      </c>
      <c r="Y276" s="14" t="s">
        <v>23</v>
      </c>
      <c r="Z276" s="14" t="s">
        <v>23</v>
      </c>
      <c r="AA276" s="14" t="s">
        <v>1250</v>
      </c>
      <c r="AB276" s="14" t="s">
        <v>20</v>
      </c>
      <c r="AC276" s="14" t="s">
        <v>24</v>
      </c>
      <c r="AD276" s="14">
        <v>32.354309000000001</v>
      </c>
      <c r="AE276" s="14">
        <v>-95.915088999999995</v>
      </c>
      <c r="AF276" s="14" t="str">
        <f t="shared" si="34"/>
        <v>32.354309, -95.915089</v>
      </c>
      <c r="AG276" s="14">
        <v>1</v>
      </c>
      <c r="AH276" s="14" t="s">
        <v>17</v>
      </c>
      <c r="AI276" s="30">
        <v>42856</v>
      </c>
      <c r="AJ276" s="14">
        <v>1</v>
      </c>
      <c r="AK276" s="14" t="s">
        <v>1484</v>
      </c>
      <c r="AL276" s="14" t="s">
        <v>1584</v>
      </c>
      <c r="AM276" s="14" t="s">
        <v>26</v>
      </c>
      <c r="AN276" s="16" t="s">
        <v>1251</v>
      </c>
      <c r="AO276" s="14" t="s">
        <v>37</v>
      </c>
    </row>
    <row r="277" spans="1:41" x14ac:dyDescent="0.25">
      <c r="A277" s="14">
        <v>267</v>
      </c>
      <c r="B277" s="14" t="s">
        <v>1020</v>
      </c>
      <c r="C277" s="14" t="s">
        <v>1252</v>
      </c>
      <c r="D277" s="14">
        <v>1</v>
      </c>
      <c r="E277" s="14" t="s">
        <v>1249</v>
      </c>
      <c r="F277" s="14">
        <v>32</v>
      </c>
      <c r="G277" s="14">
        <v>30</v>
      </c>
      <c r="H277" s="14">
        <v>95</v>
      </c>
      <c r="I277" s="16">
        <v>53</v>
      </c>
      <c r="J277" s="4">
        <f t="shared" si="32"/>
        <v>32.5</v>
      </c>
      <c r="K277" s="5">
        <f t="shared" si="33"/>
        <v>-95.88333333333334</v>
      </c>
      <c r="L277" s="12" t="str">
        <f t="shared" si="28"/>
        <v>32.5, -95.8833333333333</v>
      </c>
      <c r="M277" s="16">
        <v>0</v>
      </c>
      <c r="N277" s="18" t="s">
        <v>18</v>
      </c>
      <c r="O277" s="16">
        <v>1973</v>
      </c>
      <c r="P277" s="16" t="s">
        <v>16</v>
      </c>
      <c r="Q277" s="16">
        <v>0</v>
      </c>
      <c r="R277" s="29" t="s">
        <v>18</v>
      </c>
      <c r="S277" s="16">
        <v>1973</v>
      </c>
      <c r="T277" s="16" t="s">
        <v>16</v>
      </c>
      <c r="U277" s="14" t="s">
        <v>50</v>
      </c>
      <c r="V277" s="14" t="s">
        <v>17</v>
      </c>
      <c r="W277" s="14" t="s">
        <v>1404</v>
      </c>
      <c r="X277" s="14" t="s">
        <v>20</v>
      </c>
      <c r="Y277" s="14" t="s">
        <v>21</v>
      </c>
      <c r="Z277" s="14" t="s">
        <v>1253</v>
      </c>
      <c r="AA277" s="14" t="s">
        <v>23</v>
      </c>
      <c r="AB277" s="14" t="s">
        <v>20</v>
      </c>
      <c r="AC277" s="14" t="s">
        <v>24</v>
      </c>
      <c r="AD277" s="14">
        <v>32.512808999999997</v>
      </c>
      <c r="AE277" s="14">
        <v>-95.867941999999999</v>
      </c>
      <c r="AF277" s="14" t="str">
        <f t="shared" si="34"/>
        <v>32.512809, -95.867942</v>
      </c>
      <c r="AG277" s="14">
        <v>1</v>
      </c>
      <c r="AH277" s="14" t="s">
        <v>50</v>
      </c>
      <c r="AI277" s="30">
        <v>43405</v>
      </c>
      <c r="AJ277" s="14">
        <v>1</v>
      </c>
      <c r="AK277" s="14" t="s">
        <v>1484</v>
      </c>
      <c r="AL277" s="14" t="s">
        <v>23</v>
      </c>
      <c r="AM277" s="14" t="s">
        <v>26</v>
      </c>
      <c r="AN277" s="16" t="s">
        <v>1254</v>
      </c>
      <c r="AO277" s="14" t="s">
        <v>28</v>
      </c>
    </row>
    <row r="278" spans="1:41" x14ac:dyDescent="0.25">
      <c r="A278" s="14">
        <v>268</v>
      </c>
      <c r="B278" s="14" t="s">
        <v>1255</v>
      </c>
      <c r="C278" s="14" t="s">
        <v>1256</v>
      </c>
      <c r="D278" s="14">
        <v>1</v>
      </c>
      <c r="E278" s="14" t="s">
        <v>1257</v>
      </c>
      <c r="F278" s="14">
        <v>35</v>
      </c>
      <c r="G278" s="14">
        <v>33</v>
      </c>
      <c r="H278" s="14">
        <v>100</v>
      </c>
      <c r="I278" s="16">
        <v>28</v>
      </c>
      <c r="J278" s="4">
        <f t="shared" si="32"/>
        <v>35.549999999999997</v>
      </c>
      <c r="K278" s="5">
        <f t="shared" si="33"/>
        <v>-100.46666666666667</v>
      </c>
      <c r="L278" s="12" t="str">
        <f t="shared" si="28"/>
        <v>35.55, -100.466666666667</v>
      </c>
      <c r="M278" s="16">
        <v>9</v>
      </c>
      <c r="N278" s="18" t="s">
        <v>14</v>
      </c>
      <c r="O278" s="28">
        <v>26108</v>
      </c>
      <c r="P278" s="16" t="s">
        <v>16</v>
      </c>
      <c r="Q278" s="16">
        <v>140</v>
      </c>
      <c r="R278" s="18" t="s">
        <v>14</v>
      </c>
      <c r="S278" s="28">
        <v>24664</v>
      </c>
      <c r="T278" s="16" t="s">
        <v>16</v>
      </c>
      <c r="U278" s="14" t="s">
        <v>17</v>
      </c>
      <c r="V278" s="14" t="s">
        <v>17</v>
      </c>
      <c r="W278" s="14" t="s">
        <v>23</v>
      </c>
      <c r="X278" s="14" t="s">
        <v>21</v>
      </c>
      <c r="Y278" s="14" t="s">
        <v>23</v>
      </c>
      <c r="Z278" s="14" t="s">
        <v>23</v>
      </c>
      <c r="AA278" s="14" t="s">
        <v>23</v>
      </c>
      <c r="AB278" s="14" t="s">
        <v>20</v>
      </c>
      <c r="AC278" s="14" t="s">
        <v>24</v>
      </c>
      <c r="AD278" s="14">
        <v>35.544617000000002</v>
      </c>
      <c r="AE278" s="14">
        <v>-100.47604699999999</v>
      </c>
      <c r="AF278" s="14" t="str">
        <f t="shared" si="34"/>
        <v>35.544617, -100.476047</v>
      </c>
      <c r="AG278" s="14">
        <v>1</v>
      </c>
      <c r="AH278" s="14" t="s">
        <v>50</v>
      </c>
      <c r="AI278" s="30">
        <v>43831</v>
      </c>
      <c r="AJ278" s="14">
        <v>1</v>
      </c>
      <c r="AK278" s="14" t="s">
        <v>1484</v>
      </c>
      <c r="AL278" s="14" t="s">
        <v>1258</v>
      </c>
      <c r="AM278" s="14" t="s">
        <v>26</v>
      </c>
      <c r="AN278" s="16" t="s">
        <v>1259</v>
      </c>
      <c r="AO278" s="14" t="s">
        <v>1598</v>
      </c>
    </row>
    <row r="279" spans="1:41" x14ac:dyDescent="0.25">
      <c r="A279" s="14">
        <v>269</v>
      </c>
      <c r="B279" s="14" t="s">
        <v>1260</v>
      </c>
      <c r="C279" s="14" t="s">
        <v>1261</v>
      </c>
      <c r="D279" s="14">
        <v>1</v>
      </c>
      <c r="E279" s="14" t="s">
        <v>1257</v>
      </c>
      <c r="F279" s="14">
        <v>35</v>
      </c>
      <c r="G279" s="14">
        <v>32</v>
      </c>
      <c r="H279" s="14">
        <v>100</v>
      </c>
      <c r="I279" s="16">
        <v>7</v>
      </c>
      <c r="J279" s="4">
        <f t="shared" si="32"/>
        <v>35.533333333333331</v>
      </c>
      <c r="K279" s="5">
        <f t="shared" si="33"/>
        <v>-100.11666666666666</v>
      </c>
      <c r="L279" s="12" t="str">
        <f t="shared" si="28"/>
        <v>35.5333333333333, -100.116666666667</v>
      </c>
      <c r="M279" s="16">
        <v>110</v>
      </c>
      <c r="N279" s="18" t="s">
        <v>14</v>
      </c>
      <c r="O279" s="28">
        <v>26108</v>
      </c>
      <c r="P279" s="16" t="s">
        <v>16</v>
      </c>
      <c r="Q279" s="16">
        <v>180</v>
      </c>
      <c r="R279" s="18" t="s">
        <v>14</v>
      </c>
      <c r="S279" s="28">
        <v>24667</v>
      </c>
      <c r="T279" s="16" t="s">
        <v>16</v>
      </c>
      <c r="U279" s="14" t="s">
        <v>17</v>
      </c>
      <c r="V279" s="14" t="s">
        <v>17</v>
      </c>
      <c r="W279" s="14" t="s">
        <v>23</v>
      </c>
      <c r="X279" s="14" t="s">
        <v>20</v>
      </c>
      <c r="Y279" s="14" t="s">
        <v>21</v>
      </c>
      <c r="Z279" s="14" t="s">
        <v>1262</v>
      </c>
      <c r="AA279" s="14" t="s">
        <v>1263</v>
      </c>
      <c r="AB279" s="14" t="s">
        <v>20</v>
      </c>
      <c r="AC279" s="14" t="s">
        <v>24</v>
      </c>
      <c r="AD279" s="14">
        <v>35.539782000000002</v>
      </c>
      <c r="AE279" s="14">
        <v>-100.130377</v>
      </c>
      <c r="AF279" s="14" t="str">
        <f t="shared" si="34"/>
        <v>35.539782, -100.130377</v>
      </c>
      <c r="AG279" s="14">
        <v>1</v>
      </c>
      <c r="AH279" s="14" t="s">
        <v>17</v>
      </c>
      <c r="AI279" s="30">
        <v>43831</v>
      </c>
      <c r="AJ279" s="14">
        <v>1</v>
      </c>
      <c r="AK279" s="14" t="s">
        <v>1484</v>
      </c>
      <c r="AL279" s="14" t="s">
        <v>23</v>
      </c>
      <c r="AM279" s="14" t="s">
        <v>26</v>
      </c>
      <c r="AN279" s="16" t="s">
        <v>1264</v>
      </c>
      <c r="AO279" s="14" t="s">
        <v>37</v>
      </c>
    </row>
    <row r="280" spans="1:41" x14ac:dyDescent="0.25">
      <c r="A280" s="14">
        <v>270</v>
      </c>
      <c r="B280" s="14" t="s">
        <v>1265</v>
      </c>
      <c r="C280" s="14" t="s">
        <v>1266</v>
      </c>
      <c r="D280" s="14">
        <v>1</v>
      </c>
      <c r="E280" s="14" t="s">
        <v>1257</v>
      </c>
      <c r="F280" s="14">
        <v>34</v>
      </c>
      <c r="G280" s="14">
        <v>24</v>
      </c>
      <c r="H280" s="14">
        <v>100</v>
      </c>
      <c r="I280" s="16">
        <v>6</v>
      </c>
      <c r="J280" s="4">
        <f t="shared" si="32"/>
        <v>34.4</v>
      </c>
      <c r="K280" s="5">
        <f t="shared" si="33"/>
        <v>-100.1</v>
      </c>
      <c r="L280" s="12" t="str">
        <f t="shared" ref="L280:L291" si="35">J280&amp;", "&amp;K280</f>
        <v>34.4, -100.1</v>
      </c>
      <c r="M280" s="16">
        <v>0.28000000000000003</v>
      </c>
      <c r="N280" s="18" t="s">
        <v>31</v>
      </c>
      <c r="O280" s="28">
        <v>26108</v>
      </c>
      <c r="P280" s="16" t="s">
        <v>16</v>
      </c>
      <c r="Q280" s="16">
        <v>1.4</v>
      </c>
      <c r="R280" s="18" t="s">
        <v>31</v>
      </c>
      <c r="S280" s="28">
        <v>24680</v>
      </c>
      <c r="T280" s="16" t="s">
        <v>16</v>
      </c>
      <c r="U280" s="14" t="s">
        <v>17</v>
      </c>
      <c r="V280" s="14" t="s">
        <v>17</v>
      </c>
      <c r="W280" s="14" t="s">
        <v>23</v>
      </c>
      <c r="X280" s="14" t="s">
        <v>21</v>
      </c>
      <c r="Y280" s="14" t="s">
        <v>23</v>
      </c>
      <c r="Z280" s="14" t="s">
        <v>23</v>
      </c>
      <c r="AA280" s="14" t="s">
        <v>23</v>
      </c>
      <c r="AB280" s="14" t="s">
        <v>20</v>
      </c>
      <c r="AC280" s="14" t="s">
        <v>24</v>
      </c>
      <c r="AD280" s="14">
        <v>35.407800000000002</v>
      </c>
      <c r="AE280" s="14">
        <v>-100.10304499999999</v>
      </c>
      <c r="AF280" s="14" t="str">
        <f t="shared" si="34"/>
        <v>35.4078, -100.103045</v>
      </c>
      <c r="AG280" s="14">
        <v>1</v>
      </c>
      <c r="AH280" s="14" t="s">
        <v>50</v>
      </c>
      <c r="AI280" s="30">
        <v>43831</v>
      </c>
      <c r="AJ280" s="14">
        <v>0.8</v>
      </c>
      <c r="AK280" s="14" t="s">
        <v>1484</v>
      </c>
      <c r="AL280" s="14" t="s">
        <v>1267</v>
      </c>
      <c r="AM280" s="14" t="s">
        <v>26</v>
      </c>
      <c r="AN280" s="16" t="s">
        <v>1268</v>
      </c>
      <c r="AO280" s="14" t="s">
        <v>1598</v>
      </c>
    </row>
    <row r="281" spans="1:41" x14ac:dyDescent="0.25">
      <c r="A281" s="14">
        <v>271</v>
      </c>
      <c r="B281" s="14" t="s">
        <v>1269</v>
      </c>
      <c r="C281" s="14" t="s">
        <v>1270</v>
      </c>
      <c r="D281" s="14">
        <v>1</v>
      </c>
      <c r="E281" s="14" t="s">
        <v>1257</v>
      </c>
      <c r="F281" s="14">
        <v>35</v>
      </c>
      <c r="G281" s="14">
        <v>22</v>
      </c>
      <c r="H281" s="14">
        <v>100</v>
      </c>
      <c r="I281" s="16">
        <v>16</v>
      </c>
      <c r="J281" s="4">
        <f t="shared" si="32"/>
        <v>35.366666666666667</v>
      </c>
      <c r="K281" s="5">
        <f t="shared" si="33"/>
        <v>-100.26666666666667</v>
      </c>
      <c r="L281" s="12" t="str">
        <f t="shared" si="35"/>
        <v>35.3666666666667, -100.266666666667</v>
      </c>
      <c r="M281" s="16">
        <v>27</v>
      </c>
      <c r="N281" s="18" t="s">
        <v>14</v>
      </c>
      <c r="O281" s="28">
        <v>26108</v>
      </c>
      <c r="P281" s="16" t="s">
        <v>16</v>
      </c>
      <c r="Q281" s="16">
        <v>27</v>
      </c>
      <c r="R281" s="18" t="s">
        <v>14</v>
      </c>
      <c r="S281" s="28">
        <v>26108</v>
      </c>
      <c r="T281" s="16" t="s">
        <v>16</v>
      </c>
      <c r="U281" s="14" t="s">
        <v>17</v>
      </c>
      <c r="V281" s="14" t="s">
        <v>17</v>
      </c>
      <c r="W281" s="14" t="s">
        <v>23</v>
      </c>
      <c r="X281" s="14" t="s">
        <v>21</v>
      </c>
      <c r="Y281" s="14" t="s">
        <v>23</v>
      </c>
      <c r="Z281" s="14" t="s">
        <v>1271</v>
      </c>
      <c r="AA281" s="14" t="s">
        <v>1272</v>
      </c>
      <c r="AB281" s="14" t="s">
        <v>20</v>
      </c>
      <c r="AC281" s="14" t="s">
        <v>24</v>
      </c>
      <c r="AD281" s="14">
        <v>35.365299999999998</v>
      </c>
      <c r="AE281" s="14">
        <v>-100.27586599999999</v>
      </c>
      <c r="AF281" s="14" t="str">
        <f t="shared" si="34"/>
        <v>35.3653, -100.275866</v>
      </c>
      <c r="AG281" s="14">
        <v>1</v>
      </c>
      <c r="AH281" s="14" t="s">
        <v>17</v>
      </c>
      <c r="AI281" s="30">
        <v>43831</v>
      </c>
      <c r="AJ281" s="14">
        <v>1</v>
      </c>
      <c r="AK281" s="14" t="s">
        <v>1484</v>
      </c>
      <c r="AL281" s="14" t="s">
        <v>23</v>
      </c>
      <c r="AM281" s="14" t="s">
        <v>26</v>
      </c>
      <c r="AN281" s="16" t="s">
        <v>1273</v>
      </c>
      <c r="AO281" s="14" t="s">
        <v>37</v>
      </c>
    </row>
    <row r="282" spans="1:41" x14ac:dyDescent="0.25">
      <c r="A282" s="14">
        <v>272</v>
      </c>
      <c r="B282" s="14" t="s">
        <v>1274</v>
      </c>
      <c r="C282" s="14" t="s">
        <v>1275</v>
      </c>
      <c r="D282" s="14">
        <v>1</v>
      </c>
      <c r="E282" s="14" t="s">
        <v>1257</v>
      </c>
      <c r="F282" s="14">
        <v>35</v>
      </c>
      <c r="G282" s="14">
        <v>11</v>
      </c>
      <c r="H282" s="14">
        <v>100</v>
      </c>
      <c r="I282" s="16">
        <v>11</v>
      </c>
      <c r="J282" s="4">
        <f t="shared" si="32"/>
        <v>35.18333333333333</v>
      </c>
      <c r="K282" s="5">
        <f t="shared" si="33"/>
        <v>-100.18333333333334</v>
      </c>
      <c r="L282" s="12" t="str">
        <f t="shared" si="35"/>
        <v>35.1833333333333, -100.183333333333</v>
      </c>
      <c r="M282" s="16">
        <v>0.6</v>
      </c>
      <c r="N282" s="18" t="s">
        <v>31</v>
      </c>
      <c r="O282" s="28">
        <v>26108</v>
      </c>
      <c r="P282" s="16" t="s">
        <v>16</v>
      </c>
      <c r="Q282" s="16">
        <v>0.5</v>
      </c>
      <c r="R282" s="18" t="s">
        <v>31</v>
      </c>
      <c r="S282" s="28">
        <v>26108</v>
      </c>
      <c r="T282" s="16" t="s">
        <v>16</v>
      </c>
      <c r="U282" s="14" t="s">
        <v>17</v>
      </c>
      <c r="V282" s="14" t="s">
        <v>17</v>
      </c>
      <c r="W282" s="14" t="s">
        <v>23</v>
      </c>
      <c r="X282" s="14" t="s">
        <v>21</v>
      </c>
      <c r="Y282" s="14" t="s">
        <v>23</v>
      </c>
      <c r="Z282" s="14" t="s">
        <v>1276</v>
      </c>
      <c r="AA282" s="14" t="s">
        <v>23</v>
      </c>
      <c r="AB282" s="14" t="s">
        <v>20</v>
      </c>
      <c r="AC282" s="14" t="s">
        <v>24</v>
      </c>
      <c r="AD282" s="14">
        <v>35.192748999999999</v>
      </c>
      <c r="AE282" s="14">
        <v>-100.25220400000001</v>
      </c>
      <c r="AF282" s="14" t="str">
        <f t="shared" si="34"/>
        <v>35.192749, -100.252204</v>
      </c>
      <c r="AG282" s="14">
        <v>1</v>
      </c>
      <c r="AH282" s="14" t="s">
        <v>17</v>
      </c>
      <c r="AI282" s="30">
        <v>43831</v>
      </c>
      <c r="AJ282" s="14">
        <v>1</v>
      </c>
      <c r="AK282" s="14" t="s">
        <v>1485</v>
      </c>
      <c r="AL282" s="14" t="s">
        <v>1585</v>
      </c>
      <c r="AM282" s="14" t="s">
        <v>1277</v>
      </c>
      <c r="AN282" s="16" t="s">
        <v>1278</v>
      </c>
      <c r="AO282" s="14" t="s">
        <v>37</v>
      </c>
    </row>
    <row r="283" spans="1:41" x14ac:dyDescent="0.25">
      <c r="A283" s="14">
        <v>273</v>
      </c>
      <c r="B283" s="14" t="s">
        <v>1279</v>
      </c>
      <c r="C283" s="14" t="s">
        <v>1280</v>
      </c>
      <c r="D283" s="14">
        <v>1</v>
      </c>
      <c r="E283" s="14" t="s">
        <v>1281</v>
      </c>
      <c r="F283" s="14">
        <v>34</v>
      </c>
      <c r="G283" s="14">
        <v>5</v>
      </c>
      <c r="H283" s="14">
        <v>98</v>
      </c>
      <c r="I283" s="16">
        <v>57</v>
      </c>
      <c r="J283" s="4">
        <f t="shared" si="32"/>
        <v>34.083333333333336</v>
      </c>
      <c r="K283" s="5">
        <f t="shared" si="33"/>
        <v>-98.95</v>
      </c>
      <c r="L283" s="12" t="str">
        <f t="shared" si="35"/>
        <v>34.0833333333333, -98.95</v>
      </c>
      <c r="M283" s="16">
        <v>0.23</v>
      </c>
      <c r="N283" s="18" t="s">
        <v>31</v>
      </c>
      <c r="O283" s="16">
        <v>1970</v>
      </c>
      <c r="P283" s="16" t="s">
        <v>16</v>
      </c>
      <c r="Q283" s="16">
        <v>0.24</v>
      </c>
      <c r="R283" s="18" t="s">
        <v>31</v>
      </c>
      <c r="S283" s="16">
        <v>1969</v>
      </c>
      <c r="T283" s="16" t="s">
        <v>16</v>
      </c>
      <c r="U283" s="14" t="s">
        <v>17</v>
      </c>
      <c r="V283" s="14" t="s">
        <v>17</v>
      </c>
      <c r="W283" s="14" t="s">
        <v>23</v>
      </c>
      <c r="X283" s="14" t="s">
        <v>21</v>
      </c>
      <c r="Y283" s="14" t="s">
        <v>23</v>
      </c>
      <c r="Z283" s="14" t="s">
        <v>23</v>
      </c>
      <c r="AA283" s="14" t="s">
        <v>23</v>
      </c>
      <c r="AB283" s="14" t="s">
        <v>20</v>
      </c>
      <c r="AC283" s="14" t="s">
        <v>24</v>
      </c>
      <c r="AD283" s="14">
        <v>34.086328999999999</v>
      </c>
      <c r="AE283" s="14">
        <v>-98.954047000000003</v>
      </c>
      <c r="AF283" s="14" t="str">
        <f t="shared" si="34"/>
        <v>34.086329, -98.954047</v>
      </c>
      <c r="AG283" s="14">
        <v>1</v>
      </c>
      <c r="AH283" s="14" t="s">
        <v>17</v>
      </c>
      <c r="AI283" s="30">
        <v>43678</v>
      </c>
      <c r="AJ283" s="14">
        <v>1</v>
      </c>
      <c r="AK283" s="14" t="s">
        <v>1485</v>
      </c>
      <c r="AL283" s="14" t="s">
        <v>1282</v>
      </c>
      <c r="AM283" s="14" t="s">
        <v>26</v>
      </c>
      <c r="AN283" s="16" t="s">
        <v>1283</v>
      </c>
      <c r="AO283" s="14" t="s">
        <v>28</v>
      </c>
    </row>
    <row r="284" spans="1:41" x14ac:dyDescent="0.25">
      <c r="A284" s="14">
        <v>274</v>
      </c>
      <c r="B284" s="14" t="s">
        <v>1284</v>
      </c>
      <c r="C284" s="14" t="s">
        <v>1285</v>
      </c>
      <c r="D284" s="14">
        <v>1</v>
      </c>
      <c r="E284" s="14" t="s">
        <v>1286</v>
      </c>
      <c r="F284" s="14">
        <v>34</v>
      </c>
      <c r="G284" s="14">
        <v>21</v>
      </c>
      <c r="H284" s="14">
        <v>99</v>
      </c>
      <c r="I284" s="16">
        <v>16</v>
      </c>
      <c r="J284" s="4">
        <f t="shared" si="32"/>
        <v>34.35</v>
      </c>
      <c r="K284" s="5">
        <f t="shared" si="33"/>
        <v>-99.266666666666666</v>
      </c>
      <c r="L284" s="12" t="str">
        <f t="shared" si="35"/>
        <v>34.35, -99.2666666666667</v>
      </c>
      <c r="M284" s="16" t="s">
        <v>104</v>
      </c>
      <c r="N284" s="18" t="s">
        <v>18</v>
      </c>
      <c r="O284" s="28">
        <v>25882</v>
      </c>
      <c r="P284" s="16" t="s">
        <v>16</v>
      </c>
      <c r="Q284" s="16" t="s">
        <v>104</v>
      </c>
      <c r="R284" s="29" t="s">
        <v>18</v>
      </c>
      <c r="S284" s="28">
        <v>26247</v>
      </c>
      <c r="T284" s="16" t="s">
        <v>16</v>
      </c>
      <c r="U284" s="14" t="s">
        <v>17</v>
      </c>
      <c r="V284" s="14" t="s">
        <v>17</v>
      </c>
      <c r="W284" s="14" t="s">
        <v>23</v>
      </c>
      <c r="X284" s="14" t="s">
        <v>21</v>
      </c>
      <c r="Y284" s="14" t="s">
        <v>23</v>
      </c>
      <c r="Z284" s="14" t="s">
        <v>23</v>
      </c>
      <c r="AA284" s="14" t="s">
        <v>23</v>
      </c>
      <c r="AB284" s="14" t="s">
        <v>20</v>
      </c>
      <c r="AC284" s="14" t="s">
        <v>24</v>
      </c>
      <c r="AD284" s="14">
        <v>34.346632</v>
      </c>
      <c r="AE284" s="14">
        <v>-99.270245000000003</v>
      </c>
      <c r="AF284" s="14" t="str">
        <f t="shared" si="34"/>
        <v>34.346632, -99.270245</v>
      </c>
      <c r="AG284" s="14">
        <v>1</v>
      </c>
      <c r="AH284" s="14" t="s">
        <v>50</v>
      </c>
      <c r="AI284" s="30">
        <v>43678</v>
      </c>
      <c r="AJ284" s="14">
        <v>1</v>
      </c>
      <c r="AK284" s="14" t="s">
        <v>1485</v>
      </c>
      <c r="AL284" s="14" t="s">
        <v>1586</v>
      </c>
      <c r="AM284" s="14" t="s">
        <v>1594</v>
      </c>
      <c r="AN284" s="16" t="s">
        <v>1287</v>
      </c>
      <c r="AO284" s="14" t="s">
        <v>37</v>
      </c>
    </row>
    <row r="285" spans="1:41" x14ac:dyDescent="0.25">
      <c r="A285" s="14">
        <v>275</v>
      </c>
      <c r="B285" s="14" t="s">
        <v>1288</v>
      </c>
      <c r="C285" s="14" t="s">
        <v>1289</v>
      </c>
      <c r="D285" s="14">
        <v>1</v>
      </c>
      <c r="E285" s="14" t="s">
        <v>1286</v>
      </c>
      <c r="F285" s="14">
        <v>34</v>
      </c>
      <c r="G285" s="14">
        <v>10</v>
      </c>
      <c r="H285" s="14">
        <v>99</v>
      </c>
      <c r="I285" s="16">
        <v>19</v>
      </c>
      <c r="J285" s="4">
        <f t="shared" si="32"/>
        <v>34.166666666666664</v>
      </c>
      <c r="K285" s="5">
        <f t="shared" si="33"/>
        <v>-99.316666666666663</v>
      </c>
      <c r="L285" s="12" t="str">
        <f t="shared" si="35"/>
        <v>34.1666666666667, -99.3166666666667</v>
      </c>
      <c r="M285" s="16" t="s">
        <v>428</v>
      </c>
      <c r="N285" s="18" t="s">
        <v>18</v>
      </c>
      <c r="O285" s="28">
        <v>25547</v>
      </c>
      <c r="P285" s="16" t="s">
        <v>16</v>
      </c>
      <c r="Q285" s="16">
        <v>27</v>
      </c>
      <c r="R285" s="18" t="s">
        <v>14</v>
      </c>
      <c r="S285" s="32">
        <v>15980</v>
      </c>
      <c r="T285" s="16" t="s">
        <v>16</v>
      </c>
      <c r="U285" s="14" t="s">
        <v>17</v>
      </c>
      <c r="V285" s="14" t="s">
        <v>17</v>
      </c>
      <c r="W285" s="14" t="s">
        <v>23</v>
      </c>
      <c r="X285" s="14" t="s">
        <v>21</v>
      </c>
      <c r="Y285" s="14" t="s">
        <v>23</v>
      </c>
      <c r="Z285" s="14" t="s">
        <v>23</v>
      </c>
      <c r="AA285" s="14" t="s">
        <v>23</v>
      </c>
      <c r="AB285" s="14" t="s">
        <v>20</v>
      </c>
      <c r="AC285" s="14" t="s">
        <v>24</v>
      </c>
      <c r="AD285" s="14">
        <v>34.164211000000002</v>
      </c>
      <c r="AE285" s="14">
        <v>-99.322124000000002</v>
      </c>
      <c r="AF285" s="14" t="str">
        <f t="shared" si="34"/>
        <v>34.164211, -99.322124</v>
      </c>
      <c r="AG285" s="14">
        <v>1</v>
      </c>
      <c r="AH285" s="14" t="s">
        <v>50</v>
      </c>
      <c r="AI285" s="30">
        <v>43678</v>
      </c>
      <c r="AJ285" s="14">
        <v>1</v>
      </c>
      <c r="AK285" s="14" t="s">
        <v>1485</v>
      </c>
      <c r="AL285" s="14" t="s">
        <v>1290</v>
      </c>
      <c r="AM285" s="14" t="s">
        <v>1291</v>
      </c>
      <c r="AN285" s="16" t="s">
        <v>23</v>
      </c>
      <c r="AO285" s="14" t="s">
        <v>23</v>
      </c>
    </row>
    <row r="286" spans="1:41" x14ac:dyDescent="0.25">
      <c r="A286" s="14">
        <v>276</v>
      </c>
      <c r="B286" s="14" t="s">
        <v>1292</v>
      </c>
      <c r="C286" s="14" t="s">
        <v>1293</v>
      </c>
      <c r="D286" s="14">
        <v>1</v>
      </c>
      <c r="E286" s="14" t="s">
        <v>1294</v>
      </c>
      <c r="F286" s="14">
        <v>30</v>
      </c>
      <c r="G286" s="14">
        <v>41</v>
      </c>
      <c r="H286" s="14">
        <v>97</v>
      </c>
      <c r="I286" s="16">
        <v>39</v>
      </c>
      <c r="J286" s="4">
        <f t="shared" si="32"/>
        <v>30.683333333333334</v>
      </c>
      <c r="K286" s="5">
        <f t="shared" si="33"/>
        <v>-97.65</v>
      </c>
      <c r="L286" s="12" t="str">
        <f t="shared" si="35"/>
        <v>30.6833333333333, -97.65</v>
      </c>
      <c r="M286" s="16">
        <v>13</v>
      </c>
      <c r="N286" s="18" t="s">
        <v>31</v>
      </c>
      <c r="O286" s="28">
        <v>23453</v>
      </c>
      <c r="P286" s="16" t="s">
        <v>16</v>
      </c>
      <c r="Q286" s="16">
        <v>13</v>
      </c>
      <c r="R286" s="18" t="s">
        <v>31</v>
      </c>
      <c r="S286" s="28">
        <v>23453</v>
      </c>
      <c r="T286" s="16" t="s">
        <v>16</v>
      </c>
      <c r="U286" s="14" t="s">
        <v>17</v>
      </c>
      <c r="V286" s="14" t="s">
        <v>17</v>
      </c>
      <c r="W286" s="14" t="s">
        <v>23</v>
      </c>
      <c r="X286" s="14" t="s">
        <v>21</v>
      </c>
      <c r="Y286" s="14" t="s">
        <v>23</v>
      </c>
      <c r="Z286" s="14" t="s">
        <v>23</v>
      </c>
      <c r="AA286" s="14" t="s">
        <v>23</v>
      </c>
      <c r="AB286" s="14" t="s">
        <v>21</v>
      </c>
      <c r="AC286" s="14" t="s">
        <v>23</v>
      </c>
      <c r="AD286" s="14">
        <v>30.683630000000001</v>
      </c>
      <c r="AE286" s="14">
        <v>-97.644181000000003</v>
      </c>
      <c r="AF286" s="14" t="str">
        <f t="shared" si="34"/>
        <v>30.68363, -97.644181</v>
      </c>
      <c r="AG286" s="14">
        <v>1</v>
      </c>
      <c r="AH286" s="14" t="s">
        <v>17</v>
      </c>
      <c r="AI286" s="30">
        <v>43891</v>
      </c>
      <c r="AJ286" s="14">
        <v>1</v>
      </c>
      <c r="AK286" s="14" t="s">
        <v>1474</v>
      </c>
      <c r="AL286" s="14" t="s">
        <v>1295</v>
      </c>
      <c r="AM286" s="14" t="s">
        <v>141</v>
      </c>
      <c r="AN286" s="16" t="s">
        <v>1296</v>
      </c>
      <c r="AO286" s="14" t="s">
        <v>37</v>
      </c>
    </row>
    <row r="287" spans="1:41" x14ac:dyDescent="0.25">
      <c r="A287" s="14">
        <v>277</v>
      </c>
      <c r="B287" s="14" t="s">
        <v>1297</v>
      </c>
      <c r="C287" s="14" t="s">
        <v>1298</v>
      </c>
      <c r="D287" s="14">
        <v>1</v>
      </c>
      <c r="E287" s="14" t="s">
        <v>1294</v>
      </c>
      <c r="F287" s="14">
        <v>30</v>
      </c>
      <c r="G287" s="14">
        <v>38</v>
      </c>
      <c r="H287" s="14">
        <v>97</v>
      </c>
      <c r="I287" s="16">
        <v>35</v>
      </c>
      <c r="J287" s="4">
        <f t="shared" si="32"/>
        <v>30.633333333333333</v>
      </c>
      <c r="K287" s="5">
        <f t="shared" si="33"/>
        <v>-97.583333333333329</v>
      </c>
      <c r="L287" s="12" t="str">
        <f t="shared" si="35"/>
        <v>30.6333333333333, -97.5833333333333</v>
      </c>
      <c r="M287" s="16">
        <v>2.2999999999999998</v>
      </c>
      <c r="N287" s="18" t="s">
        <v>31</v>
      </c>
      <c r="O287" s="28">
        <v>23453</v>
      </c>
      <c r="P287" s="16" t="s">
        <v>16</v>
      </c>
      <c r="Q287" s="16">
        <v>2.2999999999999998</v>
      </c>
      <c r="R287" s="18" t="s">
        <v>31</v>
      </c>
      <c r="S287" s="28">
        <v>22357</v>
      </c>
      <c r="T287" s="16" t="s">
        <v>16</v>
      </c>
      <c r="U287" s="14" t="s">
        <v>17</v>
      </c>
      <c r="V287" s="14" t="s">
        <v>17</v>
      </c>
      <c r="W287" s="14" t="s">
        <v>23</v>
      </c>
      <c r="X287" s="14" t="s">
        <v>21</v>
      </c>
      <c r="Y287" s="14" t="s">
        <v>23</v>
      </c>
      <c r="Z287" s="14" t="s">
        <v>23</v>
      </c>
      <c r="AA287" s="14" t="s">
        <v>23</v>
      </c>
      <c r="AB287" s="14" t="s">
        <v>21</v>
      </c>
      <c r="AC287" s="14" t="s">
        <v>23</v>
      </c>
      <c r="AD287" s="14">
        <v>30.639203999999999</v>
      </c>
      <c r="AE287" s="14">
        <v>-97.582716000000005</v>
      </c>
      <c r="AF287" s="14" t="str">
        <f t="shared" si="34"/>
        <v>30.639204, -97.582716</v>
      </c>
      <c r="AG287" s="14">
        <v>1</v>
      </c>
      <c r="AH287" s="14" t="s">
        <v>17</v>
      </c>
      <c r="AI287" s="30">
        <v>43891</v>
      </c>
      <c r="AJ287" s="14">
        <v>1</v>
      </c>
      <c r="AK287" s="14" t="s">
        <v>1486</v>
      </c>
      <c r="AL287" s="14" t="s">
        <v>1299</v>
      </c>
      <c r="AM287" s="14" t="s">
        <v>26</v>
      </c>
      <c r="AN287" s="16" t="s">
        <v>1300</v>
      </c>
      <c r="AO287" s="14" t="s">
        <v>37</v>
      </c>
    </row>
    <row r="288" spans="1:41" x14ac:dyDescent="0.25">
      <c r="A288" s="14">
        <v>278</v>
      </c>
      <c r="B288" s="14" t="s">
        <v>1301</v>
      </c>
      <c r="C288" s="14" t="s">
        <v>1302</v>
      </c>
      <c r="D288" s="14">
        <v>1</v>
      </c>
      <c r="E288" s="14" t="s">
        <v>1294</v>
      </c>
      <c r="F288" s="14">
        <v>30</v>
      </c>
      <c r="G288" s="14">
        <v>35</v>
      </c>
      <c r="H288" s="14">
        <v>97</v>
      </c>
      <c r="I288" s="16">
        <v>28</v>
      </c>
      <c r="J288" s="4">
        <f t="shared" si="32"/>
        <v>30.583333333333332</v>
      </c>
      <c r="K288" s="5">
        <f t="shared" si="33"/>
        <v>-97.466666666666669</v>
      </c>
      <c r="L288" s="12" t="str">
        <f t="shared" si="35"/>
        <v>30.5833333333333, -97.4666666666667</v>
      </c>
      <c r="M288" s="16">
        <v>0.1</v>
      </c>
      <c r="N288" s="18" t="s">
        <v>31</v>
      </c>
      <c r="O288" s="28">
        <v>15015</v>
      </c>
      <c r="P288" s="16" t="s">
        <v>16</v>
      </c>
      <c r="Q288" s="16">
        <v>0.1</v>
      </c>
      <c r="R288" s="18" t="s">
        <v>31</v>
      </c>
      <c r="S288" s="28">
        <v>15015</v>
      </c>
      <c r="T288" s="16" t="s">
        <v>16</v>
      </c>
      <c r="U288" s="14" t="s">
        <v>17</v>
      </c>
      <c r="V288" s="14" t="s">
        <v>17</v>
      </c>
      <c r="W288" s="14" t="s">
        <v>23</v>
      </c>
      <c r="X288" s="14" t="s">
        <v>21</v>
      </c>
      <c r="Y288" s="14" t="s">
        <v>23</v>
      </c>
      <c r="Z288" s="14" t="s">
        <v>23</v>
      </c>
      <c r="AA288" s="14" t="s">
        <v>23</v>
      </c>
      <c r="AB288" s="14" t="s">
        <v>20</v>
      </c>
      <c r="AC288" s="14" t="s">
        <v>24</v>
      </c>
      <c r="AD288" s="14">
        <v>30.593813999999998</v>
      </c>
      <c r="AE288" s="14">
        <v>-97.468592999999998</v>
      </c>
      <c r="AF288" s="14" t="str">
        <f t="shared" si="34"/>
        <v>30.593814, -97.468593</v>
      </c>
      <c r="AG288" s="14">
        <v>1</v>
      </c>
      <c r="AH288" s="14" t="s">
        <v>17</v>
      </c>
      <c r="AI288" s="30">
        <v>43891</v>
      </c>
      <c r="AJ288" s="14">
        <v>1</v>
      </c>
      <c r="AK288" s="14" t="s">
        <v>1486</v>
      </c>
      <c r="AL288" s="14" t="s">
        <v>1303</v>
      </c>
      <c r="AM288" s="14" t="s">
        <v>949</v>
      </c>
      <c r="AN288" s="16" t="s">
        <v>1304</v>
      </c>
      <c r="AO288" s="14" t="s">
        <v>28</v>
      </c>
    </row>
    <row r="289" spans="1:41" x14ac:dyDescent="0.25">
      <c r="A289" s="14">
        <v>279</v>
      </c>
      <c r="B289" s="14" t="s">
        <v>1305</v>
      </c>
      <c r="C289" s="14" t="s">
        <v>1306</v>
      </c>
      <c r="D289" s="14">
        <v>1</v>
      </c>
      <c r="E289" s="14" t="s">
        <v>1294</v>
      </c>
      <c r="F289" s="14">
        <v>30</v>
      </c>
      <c r="G289" s="14">
        <v>40</v>
      </c>
      <c r="H289" s="14">
        <v>97</v>
      </c>
      <c r="I289" s="16">
        <v>45</v>
      </c>
      <c r="J289" s="4">
        <f t="shared" si="32"/>
        <v>30.666666666666668</v>
      </c>
      <c r="K289" s="5">
        <f t="shared" si="33"/>
        <v>-97.75</v>
      </c>
      <c r="L289" s="12" t="str">
        <f t="shared" si="35"/>
        <v>30.6666666666667, -97.75</v>
      </c>
      <c r="M289" s="16">
        <v>0.66</v>
      </c>
      <c r="N289" s="18" t="s">
        <v>31</v>
      </c>
      <c r="O289" s="28">
        <v>23452</v>
      </c>
      <c r="P289" s="16" t="s">
        <v>16</v>
      </c>
      <c r="Q289" s="16">
        <v>0.89</v>
      </c>
      <c r="R289" s="18" t="s">
        <v>31</v>
      </c>
      <c r="S289" s="32">
        <v>14793</v>
      </c>
      <c r="T289" s="16" t="s">
        <v>16</v>
      </c>
      <c r="U289" s="14" t="s">
        <v>17</v>
      </c>
      <c r="V289" s="14" t="s">
        <v>17</v>
      </c>
      <c r="W289" s="14" t="s">
        <v>23</v>
      </c>
      <c r="X289" s="14" t="s">
        <v>20</v>
      </c>
      <c r="Y289" s="14" t="s">
        <v>20</v>
      </c>
      <c r="Z289" s="14" t="s">
        <v>1307</v>
      </c>
      <c r="AA289" s="14" t="s">
        <v>1308</v>
      </c>
      <c r="AB289" s="14" t="s">
        <v>21</v>
      </c>
      <c r="AC289" s="14" t="s">
        <v>23</v>
      </c>
      <c r="AD289" s="14">
        <v>30.663909</v>
      </c>
      <c r="AE289" s="14">
        <v>-97.750935999999996</v>
      </c>
      <c r="AF289" s="14" t="str">
        <f t="shared" si="34"/>
        <v>30.663909, -97.750936</v>
      </c>
      <c r="AG289" s="14">
        <v>1</v>
      </c>
      <c r="AH289" s="14" t="s">
        <v>17</v>
      </c>
      <c r="AI289" s="30">
        <v>43891</v>
      </c>
      <c r="AJ289" s="14">
        <v>0.9</v>
      </c>
      <c r="AK289" s="14" t="s">
        <v>1474</v>
      </c>
      <c r="AL289" s="14" t="s">
        <v>1309</v>
      </c>
      <c r="AM289" s="14" t="s">
        <v>141</v>
      </c>
      <c r="AN289" s="16" t="s">
        <v>1310</v>
      </c>
      <c r="AO289" s="14" t="s">
        <v>37</v>
      </c>
    </row>
    <row r="290" spans="1:41" x14ac:dyDescent="0.25">
      <c r="A290" s="14">
        <v>280</v>
      </c>
      <c r="B290" s="14" t="s">
        <v>1311</v>
      </c>
      <c r="C290" s="14" t="s">
        <v>1312</v>
      </c>
      <c r="D290" s="14">
        <v>1</v>
      </c>
      <c r="E290" s="14" t="s">
        <v>1313</v>
      </c>
      <c r="F290" s="14">
        <v>29</v>
      </c>
      <c r="G290" s="14">
        <v>17</v>
      </c>
      <c r="H290" s="14">
        <v>98</v>
      </c>
      <c r="I290" s="16">
        <v>3</v>
      </c>
      <c r="J290" s="4">
        <f t="shared" si="32"/>
        <v>29.283333333333335</v>
      </c>
      <c r="K290" s="5">
        <f t="shared" si="33"/>
        <v>-98.05</v>
      </c>
      <c r="L290" s="12" t="str">
        <f t="shared" si="35"/>
        <v>29.2833333333333, -98.05</v>
      </c>
      <c r="M290" s="16">
        <v>0.15</v>
      </c>
      <c r="N290" s="18" t="s">
        <v>31</v>
      </c>
      <c r="O290" s="28">
        <v>24903</v>
      </c>
      <c r="P290" s="16" t="s">
        <v>16</v>
      </c>
      <c r="Q290" s="16">
        <v>1.5</v>
      </c>
      <c r="R290" s="18" t="s">
        <v>31</v>
      </c>
      <c r="S290" s="16">
        <v>1949</v>
      </c>
      <c r="T290" s="16" t="s">
        <v>16</v>
      </c>
      <c r="U290" s="14" t="s">
        <v>17</v>
      </c>
      <c r="V290" s="14" t="s">
        <v>18</v>
      </c>
      <c r="W290" s="14" t="s">
        <v>1405</v>
      </c>
      <c r="X290" s="14" t="s">
        <v>20</v>
      </c>
      <c r="Y290" s="14" t="s">
        <v>20</v>
      </c>
      <c r="Z290" s="14" t="s">
        <v>1314</v>
      </c>
      <c r="AA290" s="14" t="s">
        <v>23</v>
      </c>
      <c r="AB290" s="14" t="s">
        <v>20</v>
      </c>
      <c r="AC290" s="14" t="s">
        <v>149</v>
      </c>
      <c r="AD290" s="14">
        <v>29.280787</v>
      </c>
      <c r="AE290" s="14">
        <v>-98.055576000000002</v>
      </c>
      <c r="AF290" s="14" t="str">
        <f t="shared" si="34"/>
        <v>29.280787, -98.055576</v>
      </c>
      <c r="AG290" s="14">
        <v>1</v>
      </c>
      <c r="AH290" s="14" t="s">
        <v>17</v>
      </c>
      <c r="AI290" s="33">
        <v>38503</v>
      </c>
      <c r="AJ290" s="14">
        <v>1</v>
      </c>
      <c r="AK290" s="14" t="s">
        <v>1474</v>
      </c>
      <c r="AL290" s="14" t="s">
        <v>1315</v>
      </c>
      <c r="AM290" s="14" t="s">
        <v>26</v>
      </c>
      <c r="AN290" s="16" t="s">
        <v>1316</v>
      </c>
      <c r="AO290" s="35" t="s">
        <v>1317</v>
      </c>
    </row>
    <row r="291" spans="1:41" x14ac:dyDescent="0.25">
      <c r="A291" s="14">
        <v>281</v>
      </c>
      <c r="B291" s="14" t="s">
        <v>1318</v>
      </c>
      <c r="C291" s="14" t="s">
        <v>1319</v>
      </c>
      <c r="D291" s="14">
        <v>1</v>
      </c>
      <c r="E291" s="14" t="s">
        <v>1320</v>
      </c>
      <c r="F291" s="14">
        <v>31</v>
      </c>
      <c r="G291" s="14">
        <v>41</v>
      </c>
      <c r="H291" s="14">
        <v>102</v>
      </c>
      <c r="I291" s="16">
        <v>55</v>
      </c>
      <c r="J291" s="4">
        <f t="shared" si="32"/>
        <v>31.683333333333334</v>
      </c>
      <c r="K291" s="5">
        <f t="shared" si="33"/>
        <v>-102.91666666666667</v>
      </c>
      <c r="L291" s="12" t="str">
        <f t="shared" si="35"/>
        <v>31.6833333333333, -102.916666666667</v>
      </c>
      <c r="M291" s="16">
        <v>0</v>
      </c>
      <c r="N291" s="18" t="s">
        <v>18</v>
      </c>
      <c r="O291" s="16">
        <v>1959</v>
      </c>
      <c r="P291" s="16" t="s">
        <v>16</v>
      </c>
      <c r="Q291" s="16">
        <v>0</v>
      </c>
      <c r="R291" s="29" t="s">
        <v>18</v>
      </c>
      <c r="S291" s="16">
        <v>1941</v>
      </c>
      <c r="T291" s="16" t="s">
        <v>16</v>
      </c>
      <c r="U291" s="14" t="s">
        <v>50</v>
      </c>
      <c r="V291" s="14" t="s">
        <v>50</v>
      </c>
      <c r="W291" s="14" t="s">
        <v>23</v>
      </c>
      <c r="X291" s="14" t="s">
        <v>21</v>
      </c>
      <c r="Y291" s="14" t="s">
        <v>23</v>
      </c>
      <c r="Z291" s="14" t="s">
        <v>1321</v>
      </c>
      <c r="AA291" s="14" t="s">
        <v>23</v>
      </c>
      <c r="AB291" s="14" t="s">
        <v>21</v>
      </c>
      <c r="AC291" s="14" t="s">
        <v>23</v>
      </c>
      <c r="AD291" s="14">
        <v>31.681131000000001</v>
      </c>
      <c r="AE291" s="14">
        <v>-102.883087</v>
      </c>
      <c r="AF291" s="14" t="str">
        <f t="shared" si="34"/>
        <v>31.681131, -102.883087</v>
      </c>
      <c r="AG291" s="14">
        <v>0.9</v>
      </c>
      <c r="AH291" s="14" t="s">
        <v>50</v>
      </c>
      <c r="AI291" s="30">
        <v>43101</v>
      </c>
      <c r="AJ291" s="14">
        <v>1</v>
      </c>
      <c r="AK291" s="14" t="s">
        <v>1474</v>
      </c>
      <c r="AL291" s="14" t="s">
        <v>1587</v>
      </c>
      <c r="AM291" s="14" t="s">
        <v>26</v>
      </c>
      <c r="AN291" s="16" t="s">
        <v>1322</v>
      </c>
      <c r="AO291" s="14" t="s">
        <v>28</v>
      </c>
    </row>
    <row r="292" spans="1:41" x14ac:dyDescent="0.25">
      <c r="B292" s="16"/>
      <c r="C292" s="16"/>
      <c r="D292" s="16"/>
      <c r="E292" s="16"/>
      <c r="F292" s="16"/>
      <c r="G292" s="16"/>
      <c r="H292" s="16"/>
      <c r="J292" s="16"/>
      <c r="K292" s="16"/>
      <c r="L292" s="16"/>
      <c r="N292" s="16"/>
      <c r="AF292" s="16"/>
      <c r="AG292" s="16"/>
    </row>
    <row r="293" spans="1:41" x14ac:dyDescent="0.25">
      <c r="B293" s="16"/>
      <c r="C293" s="16"/>
      <c r="D293" s="16"/>
      <c r="E293" s="16"/>
      <c r="F293" s="16"/>
      <c r="G293" s="16"/>
      <c r="H293" s="16"/>
      <c r="J293" s="16"/>
      <c r="K293" s="16"/>
      <c r="L293" s="16"/>
      <c r="N293" s="16"/>
      <c r="AF293" s="16"/>
      <c r="AG293" s="16"/>
    </row>
    <row r="294" spans="1:41" x14ac:dyDescent="0.25">
      <c r="B294" s="16"/>
      <c r="C294" s="16"/>
      <c r="D294" s="16"/>
      <c r="E294" s="16"/>
      <c r="F294" s="16"/>
      <c r="G294" s="16"/>
      <c r="H294" s="16"/>
      <c r="J294" s="16"/>
      <c r="K294" s="16"/>
      <c r="L294" s="16"/>
      <c r="N294" s="16"/>
      <c r="AF294" s="16"/>
      <c r="AG294" s="16"/>
    </row>
    <row r="295" spans="1:41" x14ac:dyDescent="0.25">
      <c r="B295" s="16"/>
      <c r="C295" s="16"/>
      <c r="D295" s="16"/>
      <c r="E295" s="16"/>
      <c r="F295" s="16"/>
      <c r="G295" s="16"/>
      <c r="H295" s="16"/>
      <c r="J295" s="16"/>
      <c r="K295" s="16"/>
      <c r="L295" s="16"/>
      <c r="N295" s="16"/>
      <c r="AF295" s="16"/>
      <c r="AG295" s="16"/>
    </row>
    <row r="296" spans="1:41" x14ac:dyDescent="0.25">
      <c r="B296" s="16"/>
      <c r="C296" s="16"/>
      <c r="D296" s="16"/>
      <c r="E296" s="16"/>
      <c r="F296" s="16"/>
      <c r="G296" s="16"/>
      <c r="H296" s="16"/>
      <c r="J296" s="16"/>
      <c r="K296" s="16"/>
      <c r="L296" s="16"/>
      <c r="N296" s="16"/>
      <c r="AF296" s="16"/>
      <c r="AG296" s="16"/>
    </row>
    <row r="297" spans="1:41" x14ac:dyDescent="0.25">
      <c r="B297" s="16"/>
      <c r="C297" s="16"/>
      <c r="D297" s="16"/>
      <c r="E297" s="16"/>
      <c r="F297" s="16"/>
      <c r="G297" s="16"/>
      <c r="H297" s="16"/>
      <c r="J297" s="16"/>
      <c r="K297" s="16"/>
      <c r="L297" s="16"/>
      <c r="N297" s="16"/>
      <c r="AF297" s="16"/>
      <c r="AG297" s="16"/>
    </row>
    <row r="298" spans="1:41" x14ac:dyDescent="0.25">
      <c r="B298" s="16"/>
      <c r="C298" s="16"/>
      <c r="D298" s="16"/>
      <c r="E298" s="16"/>
      <c r="F298" s="16"/>
      <c r="G298" s="16"/>
      <c r="H298" s="16"/>
      <c r="J298" s="16"/>
      <c r="K298" s="16"/>
      <c r="L298" s="16"/>
      <c r="N298" s="16"/>
      <c r="AF298" s="16"/>
      <c r="AG298" s="16"/>
    </row>
    <row r="299" spans="1:41" x14ac:dyDescent="0.25">
      <c r="B299" s="16"/>
      <c r="C299" s="16"/>
      <c r="D299" s="16"/>
      <c r="E299" s="16"/>
      <c r="F299" s="16"/>
      <c r="G299" s="16"/>
      <c r="H299" s="16"/>
      <c r="J299" s="16"/>
      <c r="K299" s="16"/>
      <c r="L299" s="16"/>
      <c r="N299" s="16"/>
      <c r="AF299" s="16"/>
      <c r="AG299" s="16"/>
    </row>
    <row r="300" spans="1:41" x14ac:dyDescent="0.25">
      <c r="B300" s="16"/>
      <c r="C300" s="16"/>
      <c r="D300" s="16"/>
      <c r="E300" s="16"/>
      <c r="F300" s="16"/>
      <c r="G300" s="16"/>
      <c r="H300" s="16"/>
      <c r="J300" s="16"/>
      <c r="K300" s="16"/>
      <c r="L300" s="16"/>
      <c r="N300" s="16"/>
      <c r="AF300" s="16"/>
      <c r="AG300" s="16"/>
    </row>
    <row r="301" spans="1:41" x14ac:dyDescent="0.25">
      <c r="B301" s="16"/>
      <c r="C301" s="16"/>
      <c r="D301" s="16"/>
      <c r="E301" s="16"/>
      <c r="F301" s="16"/>
      <c r="G301" s="16"/>
      <c r="H301" s="16"/>
      <c r="J301" s="16"/>
      <c r="K301" s="16"/>
      <c r="L301" s="16"/>
      <c r="N301" s="16"/>
      <c r="AF301" s="16"/>
      <c r="AG301" s="16"/>
    </row>
    <row r="302" spans="1:41" x14ac:dyDescent="0.25">
      <c r="B302" s="16"/>
      <c r="C302" s="16"/>
      <c r="D302" s="16"/>
      <c r="E302" s="16"/>
      <c r="F302" s="16"/>
      <c r="G302" s="16"/>
      <c r="H302" s="16"/>
      <c r="J302" s="16"/>
      <c r="K302" s="16"/>
      <c r="L302" s="16"/>
      <c r="N302" s="16"/>
      <c r="AF302" s="16"/>
      <c r="AG302" s="16"/>
    </row>
    <row r="303" spans="1:41" x14ac:dyDescent="0.25">
      <c r="B303" s="16"/>
      <c r="C303" s="16"/>
      <c r="D303" s="16"/>
      <c r="E303" s="16"/>
      <c r="F303" s="16"/>
      <c r="G303" s="16"/>
      <c r="H303" s="16"/>
      <c r="J303" s="16"/>
      <c r="K303" s="16"/>
      <c r="L303" s="16"/>
      <c r="N303" s="16"/>
      <c r="AF303" s="16"/>
      <c r="AG303" s="16"/>
    </row>
    <row r="304" spans="1:41" x14ac:dyDescent="0.25">
      <c r="B304" s="16"/>
      <c r="C304" s="16"/>
      <c r="D304" s="16"/>
      <c r="E304" s="16"/>
      <c r="F304" s="16"/>
      <c r="G304" s="16"/>
      <c r="H304" s="16"/>
      <c r="J304" s="16"/>
      <c r="K304" s="16"/>
      <c r="L304" s="16"/>
      <c r="N304" s="16"/>
      <c r="AF304" s="16"/>
      <c r="AG304" s="16"/>
    </row>
    <row r="305" spans="2:33" x14ac:dyDescent="0.25">
      <c r="B305" s="16"/>
      <c r="C305" s="16"/>
      <c r="D305" s="16"/>
      <c r="E305" s="16"/>
      <c r="F305" s="16"/>
      <c r="G305" s="16"/>
      <c r="H305" s="16"/>
      <c r="J305" s="16"/>
      <c r="K305" s="16"/>
      <c r="L305" s="16"/>
      <c r="N305" s="16"/>
      <c r="AF305" s="16"/>
      <c r="AG305" s="16"/>
    </row>
    <row r="306" spans="2:33" x14ac:dyDescent="0.25">
      <c r="B306" s="16"/>
      <c r="C306" s="16"/>
      <c r="D306" s="16"/>
      <c r="E306" s="16"/>
      <c r="F306" s="16"/>
      <c r="G306" s="16"/>
      <c r="H306" s="16"/>
      <c r="J306" s="16"/>
      <c r="K306" s="16"/>
      <c r="L306" s="16"/>
      <c r="N306" s="16"/>
      <c r="AF306" s="16"/>
      <c r="AG306" s="16"/>
    </row>
    <row r="307" spans="2:33" x14ac:dyDescent="0.25">
      <c r="B307" s="16"/>
      <c r="C307" s="16"/>
      <c r="D307" s="16"/>
      <c r="E307" s="16"/>
      <c r="F307" s="16"/>
      <c r="G307" s="16"/>
      <c r="H307" s="16"/>
      <c r="J307" s="16"/>
      <c r="K307" s="16"/>
      <c r="L307" s="16"/>
      <c r="N307" s="16"/>
      <c r="AF307" s="16"/>
      <c r="AG307" s="16"/>
    </row>
    <row r="308" spans="2:33" x14ac:dyDescent="0.25">
      <c r="B308" s="16"/>
      <c r="C308" s="16"/>
      <c r="D308" s="16"/>
      <c r="E308" s="16"/>
      <c r="F308" s="16"/>
      <c r="G308" s="16"/>
      <c r="H308" s="16"/>
      <c r="J308" s="16"/>
      <c r="K308" s="16"/>
      <c r="L308" s="16"/>
      <c r="N308" s="16"/>
      <c r="AF308" s="16"/>
      <c r="AG308" s="16"/>
    </row>
    <row r="309" spans="2:33" x14ac:dyDescent="0.25">
      <c r="B309" s="16"/>
      <c r="C309" s="16"/>
      <c r="D309" s="16"/>
      <c r="E309" s="16"/>
      <c r="F309" s="16"/>
      <c r="G309" s="16"/>
      <c r="H309" s="16"/>
      <c r="J309" s="16"/>
      <c r="K309" s="16"/>
      <c r="L309" s="16"/>
      <c r="N309" s="16"/>
      <c r="AF309" s="16"/>
      <c r="AG309" s="16"/>
    </row>
    <row r="310" spans="2:33" x14ac:dyDescent="0.25">
      <c r="B310" s="16"/>
      <c r="C310" s="16"/>
      <c r="D310" s="16"/>
      <c r="E310" s="16"/>
      <c r="F310" s="16"/>
      <c r="G310" s="16"/>
      <c r="H310" s="16"/>
      <c r="J310" s="16"/>
      <c r="K310" s="16"/>
      <c r="L310" s="16"/>
      <c r="N310" s="16"/>
      <c r="AF310" s="16"/>
      <c r="AG310" s="16"/>
    </row>
    <row r="311" spans="2:33" x14ac:dyDescent="0.25">
      <c r="B311" s="16"/>
      <c r="C311" s="16"/>
      <c r="D311" s="16"/>
      <c r="E311" s="16"/>
      <c r="F311" s="16"/>
      <c r="G311" s="16"/>
      <c r="H311" s="16"/>
      <c r="J311" s="16"/>
      <c r="K311" s="16"/>
      <c r="L311" s="16"/>
      <c r="N311" s="16"/>
      <c r="AF311" s="16"/>
      <c r="AG311" s="16"/>
    </row>
    <row r="312" spans="2:33" x14ac:dyDescent="0.25">
      <c r="B312" s="16"/>
      <c r="C312" s="16"/>
      <c r="D312" s="16"/>
      <c r="E312" s="16"/>
      <c r="F312" s="16"/>
      <c r="G312" s="16"/>
      <c r="H312" s="16"/>
      <c r="J312" s="16"/>
      <c r="K312" s="16"/>
      <c r="L312" s="16"/>
      <c r="N312" s="16"/>
      <c r="AF312" s="16"/>
      <c r="AG312" s="16"/>
    </row>
    <row r="313" spans="2:33" x14ac:dyDescent="0.25">
      <c r="B313" s="16"/>
      <c r="C313" s="16"/>
      <c r="D313" s="16"/>
      <c r="E313" s="16"/>
      <c r="F313" s="16"/>
      <c r="G313" s="16"/>
      <c r="H313" s="16"/>
      <c r="J313" s="16"/>
      <c r="K313" s="16"/>
      <c r="L313" s="16"/>
      <c r="N313" s="16"/>
      <c r="AF313" s="16"/>
      <c r="AG313" s="16"/>
    </row>
    <row r="314" spans="2:33" x14ac:dyDescent="0.25">
      <c r="B314" s="16"/>
      <c r="C314" s="16"/>
      <c r="D314" s="16"/>
      <c r="E314" s="16"/>
      <c r="F314" s="16"/>
      <c r="G314" s="16"/>
      <c r="H314" s="16"/>
      <c r="J314" s="16"/>
      <c r="K314" s="16"/>
      <c r="L314" s="16"/>
      <c r="N314" s="16"/>
      <c r="AF314" s="16"/>
      <c r="AG314" s="16"/>
    </row>
    <row r="315" spans="2:33" x14ac:dyDescent="0.25">
      <c r="B315" s="16"/>
      <c r="C315" s="16"/>
      <c r="D315" s="16"/>
      <c r="E315" s="16"/>
      <c r="F315" s="16"/>
      <c r="G315" s="16"/>
      <c r="H315" s="16"/>
      <c r="J315" s="16"/>
      <c r="K315" s="16"/>
      <c r="L315" s="16"/>
      <c r="N315" s="16"/>
      <c r="AF315" s="16"/>
      <c r="AG315" s="16"/>
    </row>
    <row r="316" spans="2:33" x14ac:dyDescent="0.25">
      <c r="B316" s="16"/>
      <c r="C316" s="16"/>
      <c r="D316" s="16"/>
      <c r="E316" s="16"/>
      <c r="F316" s="16"/>
      <c r="G316" s="16"/>
      <c r="H316" s="16"/>
      <c r="J316" s="16"/>
      <c r="K316" s="16"/>
      <c r="L316" s="16"/>
      <c r="N316" s="16"/>
      <c r="AF316" s="16"/>
      <c r="AG316" s="16"/>
    </row>
    <row r="317" spans="2:33" x14ac:dyDescent="0.25">
      <c r="B317" s="16"/>
      <c r="C317" s="16"/>
      <c r="D317" s="16"/>
      <c r="E317" s="16"/>
      <c r="F317" s="16"/>
      <c r="G317" s="16"/>
      <c r="H317" s="16"/>
      <c r="J317" s="16"/>
      <c r="K317" s="16"/>
      <c r="L317" s="16"/>
      <c r="N317" s="16"/>
      <c r="AF317" s="16"/>
      <c r="AG317" s="16"/>
    </row>
    <row r="318" spans="2:33" x14ac:dyDescent="0.25">
      <c r="B318" s="16"/>
      <c r="C318" s="16"/>
      <c r="D318" s="16"/>
      <c r="E318" s="16"/>
      <c r="F318" s="16"/>
      <c r="G318" s="16"/>
      <c r="H318" s="16"/>
      <c r="J318" s="16"/>
      <c r="K318" s="16"/>
      <c r="L318" s="16"/>
      <c r="N318" s="16"/>
      <c r="AF318" s="16"/>
      <c r="AG318" s="16"/>
    </row>
    <row r="319" spans="2:33" x14ac:dyDescent="0.25">
      <c r="B319" s="16"/>
      <c r="C319" s="16"/>
      <c r="D319" s="16"/>
      <c r="E319" s="16"/>
      <c r="F319" s="16"/>
      <c r="G319" s="16"/>
      <c r="H319" s="16"/>
      <c r="J319" s="16"/>
      <c r="K319" s="16"/>
      <c r="L319" s="16"/>
      <c r="N319" s="16"/>
      <c r="AF319" s="16"/>
      <c r="AG319" s="16"/>
    </row>
    <row r="320" spans="2:33" x14ac:dyDescent="0.25">
      <c r="B320" s="16"/>
      <c r="C320" s="16"/>
      <c r="D320" s="16"/>
      <c r="E320" s="16"/>
      <c r="F320" s="16"/>
      <c r="G320" s="16"/>
      <c r="H320" s="16"/>
      <c r="J320" s="16"/>
      <c r="K320" s="16"/>
      <c r="L320" s="16"/>
      <c r="N320" s="16"/>
      <c r="AF320" s="16"/>
      <c r="AG320" s="16"/>
    </row>
    <row r="321" spans="2:33" x14ac:dyDescent="0.25">
      <c r="B321" s="16"/>
      <c r="C321" s="16"/>
      <c r="D321" s="16"/>
      <c r="E321" s="16"/>
      <c r="F321" s="16"/>
      <c r="G321" s="16"/>
      <c r="H321" s="16"/>
      <c r="J321" s="16"/>
      <c r="K321" s="16"/>
      <c r="L321" s="16"/>
      <c r="N321" s="16"/>
      <c r="AF321" s="16"/>
      <c r="AG321" s="16"/>
    </row>
    <row r="322" spans="2:33" x14ac:dyDescent="0.25">
      <c r="B322" s="16"/>
      <c r="C322" s="16"/>
      <c r="D322" s="16"/>
      <c r="E322" s="16"/>
      <c r="F322" s="16"/>
      <c r="G322" s="16"/>
      <c r="H322" s="16"/>
      <c r="J322" s="16"/>
      <c r="K322" s="16"/>
      <c r="L322" s="16"/>
      <c r="N322" s="16"/>
      <c r="AF322" s="16"/>
      <c r="AG322" s="16"/>
    </row>
    <row r="323" spans="2:33" x14ac:dyDescent="0.25">
      <c r="B323" s="16"/>
      <c r="C323" s="16"/>
      <c r="D323" s="16"/>
      <c r="E323" s="16"/>
      <c r="F323" s="16"/>
      <c r="G323" s="16"/>
      <c r="H323" s="16"/>
      <c r="J323" s="16"/>
      <c r="K323" s="16"/>
      <c r="L323" s="16"/>
      <c r="N323" s="16"/>
      <c r="AF323" s="16"/>
      <c r="AG323" s="16"/>
    </row>
    <row r="324" spans="2:33" x14ac:dyDescent="0.25">
      <c r="B324" s="16"/>
      <c r="C324" s="16"/>
      <c r="D324" s="16"/>
      <c r="E324" s="16"/>
      <c r="F324" s="16"/>
      <c r="G324" s="16"/>
      <c r="H324" s="16"/>
      <c r="J324" s="16"/>
      <c r="K324" s="16"/>
      <c r="L324" s="16"/>
      <c r="N324" s="16"/>
      <c r="AF324" s="16"/>
      <c r="AG324" s="16"/>
    </row>
    <row r="325" spans="2:33" x14ac:dyDescent="0.25">
      <c r="B325" s="16"/>
      <c r="C325" s="16"/>
      <c r="D325" s="16"/>
      <c r="E325" s="16"/>
      <c r="F325" s="16"/>
      <c r="G325" s="16"/>
      <c r="H325" s="16"/>
      <c r="J325" s="16"/>
      <c r="K325" s="16"/>
      <c r="L325" s="16"/>
      <c r="N325" s="16"/>
      <c r="AF325" s="16"/>
      <c r="AG325" s="16"/>
    </row>
    <row r="326" spans="2:33" x14ac:dyDescent="0.25">
      <c r="B326" s="16"/>
      <c r="C326" s="16"/>
      <c r="D326" s="16"/>
      <c r="E326" s="16"/>
      <c r="F326" s="16"/>
      <c r="G326" s="16"/>
      <c r="H326" s="16"/>
      <c r="J326" s="16"/>
      <c r="K326" s="16"/>
      <c r="L326" s="16"/>
      <c r="N326" s="16"/>
      <c r="AF326" s="16"/>
      <c r="AG326" s="16"/>
    </row>
    <row r="327" spans="2:33" x14ac:dyDescent="0.25">
      <c r="B327" s="16"/>
      <c r="C327" s="16"/>
      <c r="D327" s="16"/>
      <c r="E327" s="16"/>
      <c r="F327" s="16"/>
      <c r="G327" s="16"/>
      <c r="H327" s="16"/>
      <c r="J327" s="16"/>
      <c r="K327" s="16"/>
      <c r="L327" s="16"/>
      <c r="N327" s="16"/>
      <c r="AF327" s="16"/>
      <c r="AG327" s="16"/>
    </row>
    <row r="328" spans="2:33" x14ac:dyDescent="0.25">
      <c r="B328" s="16"/>
      <c r="C328" s="16"/>
      <c r="D328" s="16"/>
      <c r="E328" s="16"/>
      <c r="F328" s="16"/>
      <c r="G328" s="16"/>
      <c r="H328" s="16"/>
      <c r="J328" s="16"/>
      <c r="K328" s="16"/>
      <c r="L328" s="16"/>
      <c r="N328" s="16"/>
      <c r="AF328" s="16"/>
      <c r="AG328" s="16"/>
    </row>
    <row r="329" spans="2:33" x14ac:dyDescent="0.25">
      <c r="B329" s="16"/>
      <c r="C329" s="16"/>
      <c r="D329" s="16"/>
      <c r="E329" s="16"/>
      <c r="F329" s="16"/>
      <c r="G329" s="16"/>
      <c r="H329" s="16"/>
      <c r="J329" s="16"/>
      <c r="K329" s="16"/>
      <c r="L329" s="16"/>
      <c r="N329" s="16"/>
      <c r="AF329" s="16"/>
      <c r="AG329" s="16"/>
    </row>
    <row r="330" spans="2:33" x14ac:dyDescent="0.25">
      <c r="B330" s="16"/>
      <c r="C330" s="16"/>
      <c r="D330" s="16"/>
      <c r="E330" s="16"/>
      <c r="F330" s="16"/>
      <c r="G330" s="16"/>
      <c r="H330" s="16"/>
      <c r="J330" s="16"/>
      <c r="K330" s="16"/>
      <c r="L330" s="16"/>
      <c r="N330" s="16"/>
      <c r="AF330" s="16"/>
      <c r="AG330" s="16"/>
    </row>
    <row r="331" spans="2:33" x14ac:dyDescent="0.25">
      <c r="B331" s="16"/>
      <c r="C331" s="16"/>
      <c r="D331" s="16"/>
      <c r="E331" s="16"/>
      <c r="F331" s="16"/>
      <c r="G331" s="16"/>
      <c r="H331" s="16"/>
      <c r="J331" s="16"/>
      <c r="K331" s="16"/>
      <c r="L331" s="16"/>
      <c r="N331" s="16"/>
      <c r="AF331" s="16"/>
      <c r="AG331" s="16"/>
    </row>
    <row r="332" spans="2:33" x14ac:dyDescent="0.25">
      <c r="B332" s="16"/>
      <c r="C332" s="16"/>
      <c r="D332" s="16"/>
      <c r="E332" s="16"/>
      <c r="F332" s="16"/>
      <c r="G332" s="16"/>
      <c r="H332" s="16"/>
      <c r="J332" s="16"/>
      <c r="K332" s="16"/>
      <c r="L332" s="16"/>
      <c r="N332" s="16"/>
      <c r="AF332" s="16"/>
      <c r="AG332" s="16"/>
    </row>
    <row r="333" spans="2:33" x14ac:dyDescent="0.25">
      <c r="B333" s="16"/>
      <c r="C333" s="16"/>
      <c r="D333" s="16"/>
      <c r="E333" s="16"/>
      <c r="F333" s="16"/>
      <c r="G333" s="16"/>
      <c r="H333" s="16"/>
      <c r="J333" s="16"/>
      <c r="K333" s="16"/>
      <c r="L333" s="16"/>
      <c r="N333" s="16"/>
      <c r="AF333" s="16"/>
      <c r="AG333" s="16"/>
    </row>
    <row r="334" spans="2:33" x14ac:dyDescent="0.25">
      <c r="B334" s="16"/>
      <c r="C334" s="16"/>
      <c r="D334" s="16"/>
      <c r="E334" s="16"/>
      <c r="F334" s="16"/>
      <c r="G334" s="16"/>
      <c r="H334" s="16"/>
      <c r="J334" s="16"/>
      <c r="K334" s="16"/>
      <c r="L334" s="16"/>
      <c r="N334" s="16"/>
      <c r="AF334" s="16"/>
      <c r="AG334" s="16"/>
    </row>
    <row r="335" spans="2:33" x14ac:dyDescent="0.25">
      <c r="B335" s="16"/>
      <c r="C335" s="16"/>
      <c r="D335" s="16"/>
      <c r="E335" s="16"/>
      <c r="F335" s="16"/>
      <c r="G335" s="16"/>
      <c r="H335" s="16"/>
      <c r="J335" s="16"/>
      <c r="K335" s="16"/>
      <c r="L335" s="16"/>
      <c r="N335" s="16"/>
      <c r="AF335" s="16"/>
      <c r="AG335" s="16"/>
    </row>
    <row r="336" spans="2:33" x14ac:dyDescent="0.25">
      <c r="B336" s="16"/>
      <c r="C336" s="16"/>
      <c r="D336" s="16"/>
      <c r="E336" s="16"/>
      <c r="F336" s="16"/>
      <c r="G336" s="16"/>
      <c r="H336" s="16"/>
      <c r="J336" s="16"/>
      <c r="K336" s="16"/>
      <c r="L336" s="16"/>
      <c r="N336" s="16"/>
      <c r="AF336" s="16"/>
      <c r="AG336" s="16"/>
    </row>
    <row r="337" spans="2:33" x14ac:dyDescent="0.25">
      <c r="B337" s="16"/>
      <c r="C337" s="16"/>
      <c r="D337" s="16"/>
      <c r="E337" s="16"/>
      <c r="F337" s="16"/>
      <c r="G337" s="16"/>
      <c r="H337" s="16"/>
      <c r="J337" s="16"/>
      <c r="K337" s="16"/>
      <c r="L337" s="16"/>
      <c r="N337" s="16"/>
      <c r="AF337" s="16"/>
      <c r="AG337" s="16"/>
    </row>
    <row r="338" spans="2:33" x14ac:dyDescent="0.25">
      <c r="B338" s="16"/>
      <c r="C338" s="16"/>
      <c r="D338" s="16"/>
      <c r="E338" s="16"/>
      <c r="F338" s="16"/>
      <c r="G338" s="16"/>
      <c r="H338" s="16"/>
      <c r="J338" s="16"/>
      <c r="K338" s="16"/>
      <c r="L338" s="16"/>
      <c r="N338" s="16"/>
      <c r="AF338" s="16"/>
      <c r="AG338" s="16"/>
    </row>
    <row r="339" spans="2:33" x14ac:dyDescent="0.25">
      <c r="B339" s="16"/>
      <c r="C339" s="16"/>
      <c r="D339" s="16"/>
      <c r="E339" s="16"/>
      <c r="F339" s="16"/>
      <c r="G339" s="16"/>
      <c r="H339" s="16"/>
      <c r="J339" s="16"/>
      <c r="K339" s="16"/>
      <c r="L339" s="16"/>
      <c r="N339" s="16"/>
      <c r="AF339" s="16"/>
      <c r="AG339" s="16"/>
    </row>
    <row r="340" spans="2:33" x14ac:dyDescent="0.25">
      <c r="B340" s="16"/>
      <c r="C340" s="16"/>
      <c r="D340" s="16"/>
      <c r="E340" s="16"/>
      <c r="F340" s="16"/>
      <c r="G340" s="16"/>
      <c r="H340" s="16"/>
      <c r="J340" s="16"/>
      <c r="K340" s="16"/>
      <c r="L340" s="16"/>
      <c r="N340" s="16"/>
      <c r="AF340" s="16"/>
      <c r="AG340" s="16"/>
    </row>
    <row r="341" spans="2:33" x14ac:dyDescent="0.25">
      <c r="B341" s="16"/>
      <c r="C341" s="16"/>
      <c r="D341" s="16"/>
      <c r="E341" s="16"/>
      <c r="F341" s="16"/>
      <c r="G341" s="16"/>
      <c r="H341" s="16"/>
      <c r="J341" s="16"/>
      <c r="K341" s="16"/>
      <c r="L341" s="16"/>
      <c r="N341" s="16"/>
      <c r="AF341" s="16"/>
      <c r="AG341" s="16"/>
    </row>
    <row r="342" spans="2:33" x14ac:dyDescent="0.25">
      <c r="B342" s="16"/>
      <c r="C342" s="16"/>
      <c r="D342" s="16"/>
      <c r="E342" s="16"/>
      <c r="F342" s="16"/>
      <c r="G342" s="16"/>
      <c r="H342" s="16"/>
      <c r="J342" s="16"/>
      <c r="K342" s="16"/>
      <c r="L342" s="16"/>
      <c r="N342" s="16"/>
      <c r="AF342" s="16"/>
      <c r="AG342" s="16"/>
    </row>
    <row r="343" spans="2:33" x14ac:dyDescent="0.25">
      <c r="B343" s="16"/>
      <c r="C343" s="16"/>
      <c r="D343" s="16"/>
      <c r="E343" s="16"/>
      <c r="F343" s="16"/>
      <c r="G343" s="16"/>
      <c r="H343" s="16"/>
      <c r="J343" s="16"/>
      <c r="K343" s="16"/>
      <c r="L343" s="16"/>
      <c r="N343" s="16"/>
      <c r="AF343" s="16"/>
      <c r="AG343" s="16"/>
    </row>
    <row r="344" spans="2:33" x14ac:dyDescent="0.25">
      <c r="B344" s="16"/>
      <c r="C344" s="16"/>
      <c r="D344" s="16"/>
      <c r="E344" s="16"/>
      <c r="F344" s="16"/>
      <c r="G344" s="16"/>
      <c r="H344" s="16"/>
      <c r="J344" s="16"/>
      <c r="K344" s="16"/>
      <c r="L344" s="16"/>
      <c r="N344" s="16"/>
      <c r="AF344" s="16"/>
      <c r="AG344" s="16"/>
    </row>
    <row r="345" spans="2:33" x14ac:dyDescent="0.25">
      <c r="B345" s="16"/>
      <c r="C345" s="16"/>
      <c r="D345" s="16"/>
      <c r="E345" s="16"/>
      <c r="F345" s="16"/>
      <c r="G345" s="16"/>
      <c r="H345" s="16"/>
      <c r="J345" s="16"/>
      <c r="K345" s="16"/>
      <c r="L345" s="16"/>
      <c r="N345" s="16"/>
      <c r="AF345" s="16"/>
      <c r="AG345" s="16"/>
    </row>
    <row r="346" spans="2:33" x14ac:dyDescent="0.25">
      <c r="B346" s="16"/>
      <c r="C346" s="16"/>
      <c r="D346" s="16"/>
      <c r="E346" s="16"/>
      <c r="F346" s="16"/>
      <c r="G346" s="16"/>
      <c r="H346" s="16"/>
      <c r="J346" s="16"/>
      <c r="K346" s="16"/>
      <c r="L346" s="16"/>
      <c r="N346" s="16"/>
      <c r="AF346" s="16"/>
      <c r="AG346" s="16"/>
    </row>
    <row r="347" spans="2:33" x14ac:dyDescent="0.25">
      <c r="B347" s="16"/>
      <c r="C347" s="16"/>
      <c r="D347" s="16"/>
      <c r="E347" s="16"/>
      <c r="F347" s="16"/>
      <c r="G347" s="16"/>
      <c r="H347" s="16"/>
      <c r="J347" s="16"/>
      <c r="K347" s="16"/>
      <c r="L347" s="16"/>
      <c r="N347" s="16"/>
      <c r="AF347" s="16"/>
      <c r="AG347" s="16"/>
    </row>
    <row r="348" spans="2:33" x14ac:dyDescent="0.25">
      <c r="B348" s="16"/>
      <c r="C348" s="16"/>
      <c r="D348" s="16"/>
      <c r="E348" s="16"/>
      <c r="F348" s="16"/>
      <c r="G348" s="16"/>
      <c r="H348" s="16"/>
      <c r="J348" s="16"/>
      <c r="K348" s="16"/>
      <c r="L348" s="16"/>
      <c r="N348" s="16"/>
      <c r="AF348" s="16"/>
      <c r="AG348" s="16"/>
    </row>
    <row r="349" spans="2:33" x14ac:dyDescent="0.25">
      <c r="B349" s="16"/>
      <c r="C349" s="16"/>
      <c r="D349" s="16"/>
      <c r="E349" s="16"/>
      <c r="F349" s="16"/>
      <c r="G349" s="16"/>
      <c r="H349" s="16"/>
      <c r="J349" s="16"/>
      <c r="K349" s="16"/>
      <c r="L349" s="16"/>
      <c r="N349" s="16"/>
      <c r="AF349" s="16"/>
      <c r="AG349" s="16"/>
    </row>
    <row r="350" spans="2:33" x14ac:dyDescent="0.25">
      <c r="B350" s="16"/>
      <c r="C350" s="16"/>
      <c r="D350" s="16"/>
      <c r="E350" s="16"/>
      <c r="F350" s="16"/>
      <c r="G350" s="16"/>
      <c r="H350" s="16"/>
      <c r="J350" s="16"/>
      <c r="K350" s="16"/>
      <c r="L350" s="16"/>
      <c r="N350" s="16"/>
      <c r="AF350" s="16"/>
      <c r="AG350" s="16"/>
    </row>
    <row r="351" spans="2:33" x14ac:dyDescent="0.25">
      <c r="B351" s="16"/>
      <c r="C351" s="16"/>
      <c r="D351" s="16"/>
      <c r="E351" s="16"/>
      <c r="F351" s="16"/>
      <c r="G351" s="16"/>
      <c r="H351" s="16"/>
      <c r="J351" s="16"/>
      <c r="K351" s="16"/>
      <c r="L351" s="16"/>
      <c r="N351" s="16"/>
      <c r="AF351" s="16"/>
      <c r="AG351" s="16"/>
    </row>
    <row r="352" spans="2:33" x14ac:dyDescent="0.25">
      <c r="B352" s="16"/>
      <c r="C352" s="16"/>
      <c r="D352" s="16"/>
      <c r="E352" s="16"/>
      <c r="F352" s="16"/>
      <c r="G352" s="16"/>
      <c r="H352" s="16"/>
      <c r="J352" s="16"/>
      <c r="K352" s="16"/>
      <c r="L352" s="16"/>
      <c r="N352" s="16"/>
      <c r="AF352" s="16"/>
      <c r="AG352" s="16"/>
    </row>
    <row r="353" spans="2:33" x14ac:dyDescent="0.25">
      <c r="B353" s="16"/>
      <c r="C353" s="16"/>
      <c r="D353" s="16"/>
      <c r="E353" s="16"/>
      <c r="F353" s="16"/>
      <c r="G353" s="16"/>
      <c r="H353" s="16"/>
      <c r="J353" s="16"/>
      <c r="K353" s="16"/>
      <c r="L353" s="16"/>
      <c r="N353" s="16"/>
      <c r="AF353" s="16"/>
      <c r="AG353" s="16"/>
    </row>
    <row r="354" spans="2:33" x14ac:dyDescent="0.25">
      <c r="B354" s="16"/>
      <c r="C354" s="16"/>
      <c r="D354" s="16"/>
      <c r="E354" s="16"/>
      <c r="F354" s="16"/>
      <c r="G354" s="16"/>
      <c r="H354" s="16"/>
      <c r="J354" s="16"/>
      <c r="K354" s="16"/>
      <c r="L354" s="16"/>
      <c r="N354" s="16"/>
      <c r="AF354" s="16"/>
      <c r="AG354" s="16"/>
    </row>
    <row r="355" spans="2:33" x14ac:dyDescent="0.25">
      <c r="B355" s="16"/>
      <c r="C355" s="16"/>
      <c r="D355" s="16"/>
      <c r="E355" s="16"/>
      <c r="F355" s="16"/>
      <c r="G355" s="16"/>
      <c r="H355" s="16"/>
      <c r="J355" s="16"/>
      <c r="K355" s="16"/>
      <c r="L355" s="16"/>
      <c r="N355" s="16"/>
      <c r="AF355" s="16"/>
      <c r="AG355" s="16"/>
    </row>
    <row r="356" spans="2:33" x14ac:dyDescent="0.25">
      <c r="B356" s="16"/>
      <c r="C356" s="16"/>
      <c r="D356" s="16"/>
      <c r="E356" s="16"/>
      <c r="F356" s="16"/>
      <c r="G356" s="16"/>
      <c r="H356" s="16"/>
      <c r="J356" s="16"/>
      <c r="K356" s="16"/>
      <c r="L356" s="16"/>
      <c r="N356" s="16"/>
      <c r="AF356" s="16"/>
      <c r="AG356" s="16"/>
    </row>
    <row r="357" spans="2:33" x14ac:dyDescent="0.25">
      <c r="B357" s="16"/>
      <c r="C357" s="16"/>
      <c r="D357" s="16"/>
      <c r="E357" s="16"/>
      <c r="F357" s="16"/>
      <c r="G357" s="16"/>
      <c r="H357" s="16"/>
      <c r="J357" s="16"/>
      <c r="K357" s="16"/>
      <c r="L357" s="16"/>
      <c r="N357" s="16"/>
      <c r="AF357" s="16"/>
      <c r="AG357" s="16"/>
    </row>
    <row r="358" spans="2:33" x14ac:dyDescent="0.25">
      <c r="B358" s="16"/>
      <c r="C358" s="16"/>
      <c r="D358" s="16"/>
      <c r="E358" s="16"/>
      <c r="F358" s="16"/>
      <c r="G358" s="16"/>
      <c r="H358" s="16"/>
      <c r="J358" s="16"/>
      <c r="K358" s="16"/>
      <c r="L358" s="16"/>
      <c r="N358" s="16"/>
      <c r="AF358" s="16"/>
      <c r="AG358" s="16"/>
    </row>
    <row r="359" spans="2:33" x14ac:dyDescent="0.25">
      <c r="B359" s="16"/>
      <c r="C359" s="16"/>
      <c r="D359" s="16"/>
      <c r="E359" s="16"/>
      <c r="F359" s="16"/>
      <c r="G359" s="16"/>
      <c r="H359" s="16"/>
      <c r="J359" s="16"/>
      <c r="K359" s="16"/>
      <c r="L359" s="16"/>
      <c r="N359" s="16"/>
      <c r="AF359" s="16"/>
      <c r="AG359" s="16"/>
    </row>
    <row r="360" spans="2:33" x14ac:dyDescent="0.25">
      <c r="B360" s="16"/>
      <c r="C360" s="16"/>
      <c r="D360" s="16"/>
      <c r="E360" s="16"/>
      <c r="F360" s="16"/>
      <c r="G360" s="16"/>
      <c r="H360" s="16"/>
      <c r="J360" s="16"/>
      <c r="K360" s="16"/>
      <c r="L360" s="16"/>
      <c r="N360" s="16"/>
      <c r="AF360" s="16"/>
      <c r="AG360" s="16"/>
    </row>
    <row r="361" spans="2:33" x14ac:dyDescent="0.25">
      <c r="B361" s="16"/>
      <c r="C361" s="16"/>
      <c r="D361" s="16"/>
      <c r="E361" s="16"/>
      <c r="F361" s="16"/>
      <c r="G361" s="16"/>
      <c r="H361" s="16"/>
      <c r="J361" s="16"/>
      <c r="K361" s="16"/>
      <c r="L361" s="16"/>
      <c r="N361" s="16"/>
      <c r="AF361" s="16"/>
      <c r="AG361" s="16"/>
    </row>
    <row r="362" spans="2:33" x14ac:dyDescent="0.25">
      <c r="B362" s="16"/>
      <c r="C362" s="16"/>
      <c r="D362" s="16"/>
      <c r="E362" s="16"/>
      <c r="F362" s="16"/>
      <c r="G362" s="16"/>
      <c r="H362" s="16"/>
      <c r="J362" s="16"/>
      <c r="K362" s="16"/>
      <c r="L362" s="16"/>
      <c r="N362" s="16"/>
      <c r="AF362" s="16"/>
      <c r="AG362" s="16"/>
    </row>
    <row r="363" spans="2:33" x14ac:dyDescent="0.25">
      <c r="B363" s="16"/>
      <c r="C363" s="16"/>
      <c r="D363" s="16"/>
      <c r="E363" s="16"/>
      <c r="F363" s="16"/>
      <c r="G363" s="16"/>
      <c r="H363" s="16"/>
      <c r="J363" s="16"/>
      <c r="K363" s="16"/>
      <c r="L363" s="16"/>
      <c r="N363" s="16"/>
      <c r="AF363" s="16"/>
      <c r="AG363" s="16"/>
    </row>
    <row r="364" spans="2:33" x14ac:dyDescent="0.25">
      <c r="B364" s="16"/>
      <c r="C364" s="16"/>
      <c r="D364" s="16"/>
      <c r="E364" s="16"/>
      <c r="F364" s="16"/>
      <c r="G364" s="16"/>
      <c r="H364" s="16"/>
      <c r="J364" s="16"/>
      <c r="K364" s="16"/>
      <c r="L364" s="16"/>
      <c r="N364" s="16"/>
      <c r="AF364" s="16"/>
      <c r="AG364" s="16"/>
    </row>
    <row r="365" spans="2:33" x14ac:dyDescent="0.25">
      <c r="B365" s="16"/>
      <c r="C365" s="16"/>
      <c r="D365" s="16"/>
      <c r="E365" s="16"/>
      <c r="F365" s="16"/>
      <c r="G365" s="16"/>
      <c r="H365" s="16"/>
      <c r="J365" s="16"/>
      <c r="K365" s="16"/>
      <c r="L365" s="16"/>
      <c r="N365" s="16"/>
      <c r="AF365" s="16"/>
      <c r="AG365" s="16"/>
    </row>
    <row r="366" spans="2:33" x14ac:dyDescent="0.25">
      <c r="B366" s="16"/>
      <c r="C366" s="16"/>
      <c r="D366" s="16"/>
      <c r="E366" s="16"/>
      <c r="F366" s="16"/>
      <c r="G366" s="16"/>
      <c r="H366" s="16"/>
      <c r="J366" s="16"/>
      <c r="K366" s="16"/>
      <c r="L366" s="16"/>
      <c r="N366" s="16"/>
      <c r="AF366" s="16"/>
      <c r="AG366" s="16"/>
    </row>
    <row r="367" spans="2:33" x14ac:dyDescent="0.25">
      <c r="B367" s="16"/>
      <c r="C367" s="16"/>
      <c r="D367" s="16"/>
      <c r="E367" s="16"/>
      <c r="F367" s="16"/>
      <c r="G367" s="16"/>
      <c r="H367" s="16"/>
      <c r="J367" s="16"/>
      <c r="K367" s="16"/>
      <c r="L367" s="16"/>
      <c r="N367" s="16"/>
      <c r="AF367" s="16"/>
      <c r="AG367" s="16"/>
    </row>
    <row r="368" spans="2:33" x14ac:dyDescent="0.25">
      <c r="B368" s="16"/>
      <c r="C368" s="16"/>
      <c r="D368" s="16"/>
      <c r="E368" s="16"/>
      <c r="F368" s="16"/>
      <c r="G368" s="16"/>
      <c r="H368" s="16"/>
      <c r="J368" s="16"/>
      <c r="K368" s="16"/>
      <c r="L368" s="16"/>
      <c r="N368" s="16"/>
      <c r="AF368" s="16"/>
      <c r="AG368" s="16"/>
    </row>
    <row r="369" spans="2:33" x14ac:dyDescent="0.25">
      <c r="B369" s="16"/>
      <c r="C369" s="16"/>
      <c r="D369" s="16"/>
      <c r="E369" s="16"/>
      <c r="F369" s="16"/>
      <c r="G369" s="16"/>
      <c r="H369" s="16"/>
      <c r="J369" s="16"/>
      <c r="K369" s="16"/>
      <c r="L369" s="16"/>
      <c r="N369" s="16"/>
      <c r="AF369" s="16"/>
      <c r="AG369" s="16"/>
    </row>
    <row r="370" spans="2:33" x14ac:dyDescent="0.25">
      <c r="B370" s="16"/>
      <c r="C370" s="16"/>
      <c r="D370" s="16"/>
      <c r="E370" s="16"/>
      <c r="F370" s="16"/>
      <c r="G370" s="16"/>
      <c r="H370" s="16"/>
      <c r="J370" s="16"/>
      <c r="K370" s="16"/>
      <c r="L370" s="16"/>
      <c r="N370" s="16"/>
      <c r="AF370" s="16"/>
      <c r="AG370" s="16"/>
    </row>
    <row r="371" spans="2:33" x14ac:dyDescent="0.25">
      <c r="B371" s="16"/>
      <c r="C371" s="16"/>
      <c r="D371" s="16"/>
      <c r="E371" s="16"/>
      <c r="F371" s="16"/>
      <c r="G371" s="16"/>
      <c r="H371" s="16"/>
      <c r="J371" s="16"/>
      <c r="K371" s="16"/>
      <c r="L371" s="16"/>
      <c r="N371" s="16"/>
      <c r="AF371" s="16"/>
      <c r="AG371" s="16"/>
    </row>
    <row r="372" spans="2:33" x14ac:dyDescent="0.25">
      <c r="B372" s="16"/>
      <c r="C372" s="16"/>
      <c r="D372" s="16"/>
      <c r="E372" s="16"/>
      <c r="F372" s="16"/>
      <c r="G372" s="16"/>
      <c r="H372" s="16"/>
      <c r="J372" s="16"/>
      <c r="K372" s="16"/>
      <c r="L372" s="16"/>
      <c r="N372" s="16"/>
      <c r="AF372" s="16"/>
      <c r="AG372" s="16"/>
    </row>
    <row r="373" spans="2:33" x14ac:dyDescent="0.25">
      <c r="B373" s="16"/>
      <c r="C373" s="16"/>
      <c r="D373" s="16"/>
      <c r="E373" s="16"/>
      <c r="F373" s="16"/>
      <c r="G373" s="16"/>
      <c r="H373" s="16"/>
      <c r="J373" s="16"/>
      <c r="K373" s="16"/>
      <c r="L373" s="16"/>
      <c r="N373" s="16"/>
      <c r="AF373" s="16"/>
      <c r="AG373" s="16"/>
    </row>
    <row r="374" spans="2:33" x14ac:dyDescent="0.25">
      <c r="B374" s="16"/>
      <c r="C374" s="16"/>
      <c r="D374" s="16"/>
      <c r="E374" s="16"/>
      <c r="F374" s="16"/>
      <c r="G374" s="16"/>
      <c r="H374" s="16"/>
      <c r="J374" s="16"/>
      <c r="K374" s="16"/>
      <c r="L374" s="16"/>
      <c r="N374" s="16"/>
      <c r="AF374" s="16"/>
      <c r="AG374" s="16"/>
    </row>
    <row r="375" spans="2:33" x14ac:dyDescent="0.25">
      <c r="B375" s="16"/>
      <c r="C375" s="16"/>
      <c r="D375" s="16"/>
      <c r="E375" s="16"/>
      <c r="F375" s="16"/>
      <c r="G375" s="16"/>
      <c r="H375" s="16"/>
      <c r="J375" s="16"/>
      <c r="K375" s="16"/>
      <c r="L375" s="16"/>
      <c r="N375" s="16"/>
      <c r="AF375" s="16"/>
      <c r="AG375" s="16"/>
    </row>
    <row r="376" spans="2:33" x14ac:dyDescent="0.25">
      <c r="B376" s="16"/>
      <c r="C376" s="16"/>
      <c r="D376" s="16"/>
      <c r="E376" s="16"/>
      <c r="F376" s="16"/>
      <c r="G376" s="16"/>
      <c r="H376" s="16"/>
      <c r="J376" s="16"/>
      <c r="K376" s="16"/>
      <c r="L376" s="16"/>
      <c r="N376" s="16"/>
      <c r="AF376" s="16"/>
      <c r="AG376" s="16"/>
    </row>
    <row r="377" spans="2:33" x14ac:dyDescent="0.25">
      <c r="B377" s="16"/>
      <c r="C377" s="16"/>
      <c r="D377" s="16"/>
      <c r="E377" s="16"/>
      <c r="F377" s="16"/>
      <c r="G377" s="16"/>
      <c r="H377" s="16"/>
      <c r="J377" s="16"/>
      <c r="K377" s="16"/>
      <c r="L377" s="16"/>
      <c r="N377" s="16"/>
      <c r="AF377" s="16"/>
      <c r="AG377" s="16"/>
    </row>
    <row r="378" spans="2:33" x14ac:dyDescent="0.25">
      <c r="B378" s="16"/>
      <c r="C378" s="16"/>
      <c r="D378" s="16"/>
      <c r="E378" s="16"/>
      <c r="F378" s="16"/>
      <c r="G378" s="16"/>
      <c r="H378" s="16"/>
      <c r="J378" s="16"/>
      <c r="K378" s="16"/>
      <c r="L378" s="16"/>
      <c r="N378" s="16"/>
      <c r="AF378" s="16"/>
      <c r="AG378" s="16"/>
    </row>
    <row r="379" spans="2:33" x14ac:dyDescent="0.25">
      <c r="B379" s="16"/>
      <c r="C379" s="16"/>
      <c r="D379" s="16"/>
      <c r="E379" s="16"/>
      <c r="F379" s="16"/>
      <c r="G379" s="16"/>
      <c r="H379" s="16"/>
      <c r="J379" s="16"/>
      <c r="K379" s="16"/>
      <c r="L379" s="16"/>
      <c r="N379" s="16"/>
      <c r="AF379" s="16"/>
      <c r="AG379" s="16"/>
    </row>
    <row r="380" spans="2:33" x14ac:dyDescent="0.25">
      <c r="B380" s="16"/>
      <c r="C380" s="16"/>
      <c r="D380" s="16"/>
      <c r="E380" s="16"/>
      <c r="F380" s="16"/>
      <c r="G380" s="16"/>
      <c r="H380" s="16"/>
      <c r="J380" s="16"/>
      <c r="K380" s="16"/>
      <c r="L380" s="16"/>
      <c r="N380" s="16"/>
      <c r="AF380" s="16"/>
      <c r="AG380" s="16"/>
    </row>
    <row r="381" spans="2:33" x14ac:dyDescent="0.25">
      <c r="B381" s="16"/>
      <c r="C381" s="16"/>
      <c r="D381" s="16"/>
      <c r="E381" s="16"/>
      <c r="F381" s="16"/>
      <c r="G381" s="16"/>
      <c r="H381" s="16"/>
      <c r="J381" s="16"/>
      <c r="K381" s="16"/>
      <c r="L381" s="16"/>
      <c r="N381" s="16"/>
      <c r="AF381" s="16"/>
      <c r="AG381" s="16"/>
    </row>
    <row r="382" spans="2:33" x14ac:dyDescent="0.25">
      <c r="B382" s="16"/>
      <c r="C382" s="16"/>
      <c r="D382" s="16"/>
      <c r="E382" s="16"/>
      <c r="F382" s="16"/>
      <c r="G382" s="16"/>
      <c r="H382" s="16"/>
      <c r="J382" s="16"/>
      <c r="K382" s="16"/>
      <c r="L382" s="16"/>
      <c r="N382" s="16"/>
      <c r="AF382" s="16"/>
      <c r="AG382" s="16"/>
    </row>
    <row r="383" spans="2:33" x14ac:dyDescent="0.25">
      <c r="B383" s="16"/>
      <c r="C383" s="16"/>
      <c r="D383" s="16"/>
      <c r="E383" s="16"/>
      <c r="F383" s="16"/>
      <c r="G383" s="16"/>
      <c r="H383" s="16"/>
      <c r="J383" s="16"/>
      <c r="K383" s="16"/>
      <c r="L383" s="16"/>
      <c r="N383" s="16"/>
      <c r="AF383" s="16"/>
      <c r="AG383" s="16"/>
    </row>
    <row r="384" spans="2:33" x14ac:dyDescent="0.25">
      <c r="B384" s="16"/>
      <c r="C384" s="16"/>
      <c r="D384" s="16"/>
      <c r="E384" s="16"/>
      <c r="F384" s="16"/>
      <c r="G384" s="16"/>
      <c r="H384" s="16"/>
      <c r="J384" s="16"/>
      <c r="K384" s="16"/>
      <c r="L384" s="16"/>
      <c r="N384" s="16"/>
      <c r="AF384" s="16"/>
      <c r="AG384" s="16"/>
    </row>
    <row r="385" spans="2:33" x14ac:dyDescent="0.25">
      <c r="B385" s="16"/>
      <c r="C385" s="16"/>
      <c r="D385" s="16"/>
      <c r="E385" s="16"/>
      <c r="F385" s="16"/>
      <c r="G385" s="16"/>
      <c r="H385" s="16"/>
      <c r="J385" s="16"/>
      <c r="K385" s="16"/>
      <c r="L385" s="16"/>
      <c r="N385" s="16"/>
      <c r="AF385" s="16"/>
      <c r="AG385" s="16"/>
    </row>
    <row r="386" spans="2:33" x14ac:dyDescent="0.25">
      <c r="B386" s="16"/>
      <c r="C386" s="16"/>
      <c r="D386" s="16"/>
      <c r="E386" s="16"/>
      <c r="F386" s="16"/>
      <c r="G386" s="16"/>
      <c r="H386" s="16"/>
      <c r="J386" s="16"/>
      <c r="K386" s="16"/>
      <c r="L386" s="16"/>
      <c r="N386" s="16"/>
      <c r="AF386" s="16"/>
      <c r="AG386" s="16"/>
    </row>
    <row r="387" spans="2:33" x14ac:dyDescent="0.25">
      <c r="B387" s="16"/>
      <c r="C387" s="16"/>
      <c r="D387" s="16"/>
      <c r="E387" s="16"/>
      <c r="F387" s="16"/>
      <c r="G387" s="16"/>
      <c r="H387" s="16"/>
      <c r="J387" s="16"/>
      <c r="K387" s="16"/>
      <c r="L387" s="16"/>
      <c r="N387" s="16"/>
      <c r="AF387" s="16"/>
      <c r="AG387" s="16"/>
    </row>
    <row r="388" spans="2:33" x14ac:dyDescent="0.25">
      <c r="B388" s="16"/>
      <c r="C388" s="16"/>
      <c r="D388" s="16"/>
      <c r="E388" s="16"/>
      <c r="F388" s="16"/>
      <c r="G388" s="16"/>
      <c r="H388" s="16"/>
      <c r="J388" s="16"/>
      <c r="K388" s="16"/>
      <c r="L388" s="16"/>
      <c r="N388" s="16"/>
      <c r="AF388" s="16"/>
      <c r="AG388" s="16"/>
    </row>
    <row r="389" spans="2:33" x14ac:dyDescent="0.25">
      <c r="B389" s="16"/>
      <c r="C389" s="16"/>
      <c r="D389" s="16"/>
      <c r="E389" s="16"/>
      <c r="F389" s="16"/>
      <c r="G389" s="16"/>
      <c r="H389" s="16"/>
      <c r="J389" s="16"/>
      <c r="K389" s="16"/>
      <c r="L389" s="16"/>
      <c r="N389" s="16"/>
      <c r="AF389" s="16"/>
      <c r="AG389" s="16"/>
    </row>
    <row r="390" spans="2:33" x14ac:dyDescent="0.25">
      <c r="B390" s="16"/>
      <c r="C390" s="16"/>
      <c r="D390" s="16"/>
      <c r="E390" s="16"/>
      <c r="F390" s="16"/>
      <c r="G390" s="16"/>
      <c r="H390" s="16"/>
      <c r="J390" s="16"/>
      <c r="K390" s="16"/>
      <c r="L390" s="16"/>
      <c r="N390" s="16"/>
      <c r="AF390" s="16"/>
      <c r="AG390" s="16"/>
    </row>
    <row r="391" spans="2:33" x14ac:dyDescent="0.25">
      <c r="B391" s="16"/>
      <c r="C391" s="16"/>
      <c r="D391" s="16"/>
      <c r="E391" s="16"/>
      <c r="F391" s="16"/>
      <c r="G391" s="16"/>
      <c r="H391" s="16"/>
      <c r="J391" s="16"/>
      <c r="K391" s="16"/>
      <c r="L391" s="16"/>
      <c r="N391" s="16"/>
      <c r="AF391" s="16"/>
      <c r="AG391" s="16"/>
    </row>
    <row r="392" spans="2:33" x14ac:dyDescent="0.25">
      <c r="B392" s="16"/>
      <c r="C392" s="16"/>
      <c r="D392" s="16"/>
      <c r="E392" s="16"/>
      <c r="F392" s="16"/>
      <c r="G392" s="16"/>
      <c r="H392" s="16"/>
      <c r="J392" s="16"/>
      <c r="K392" s="16"/>
      <c r="L392" s="16"/>
      <c r="N392" s="16"/>
      <c r="AF392" s="16"/>
      <c r="AG392" s="16"/>
    </row>
    <row r="393" spans="2:33" x14ac:dyDescent="0.25">
      <c r="B393" s="16"/>
      <c r="C393" s="16"/>
      <c r="D393" s="16"/>
      <c r="E393" s="16"/>
      <c r="F393" s="16"/>
      <c r="G393" s="16"/>
      <c r="H393" s="16"/>
      <c r="J393" s="16"/>
      <c r="K393" s="16"/>
      <c r="L393" s="16"/>
      <c r="N393" s="16"/>
      <c r="AF393" s="16"/>
      <c r="AG393" s="16"/>
    </row>
    <row r="394" spans="2:33" x14ac:dyDescent="0.25">
      <c r="B394" s="16"/>
      <c r="C394" s="16"/>
      <c r="D394" s="16"/>
      <c r="E394" s="16"/>
      <c r="F394" s="16"/>
      <c r="G394" s="16"/>
      <c r="H394" s="16"/>
      <c r="J394" s="16"/>
      <c r="K394" s="16"/>
      <c r="L394" s="16"/>
      <c r="N394" s="16"/>
      <c r="AF394" s="16"/>
      <c r="AG394" s="16"/>
    </row>
    <row r="395" spans="2:33" x14ac:dyDescent="0.25">
      <c r="B395" s="16"/>
      <c r="C395" s="16"/>
      <c r="D395" s="16"/>
      <c r="E395" s="16"/>
      <c r="F395" s="16"/>
      <c r="G395" s="16"/>
      <c r="H395" s="16"/>
      <c r="J395" s="16"/>
      <c r="K395" s="16"/>
      <c r="L395" s="16"/>
      <c r="N395" s="16"/>
      <c r="AF395" s="16"/>
      <c r="AG395" s="16"/>
    </row>
    <row r="396" spans="2:33" x14ac:dyDescent="0.25">
      <c r="B396" s="16"/>
      <c r="C396" s="16"/>
      <c r="D396" s="16"/>
      <c r="E396" s="16"/>
      <c r="F396" s="16"/>
      <c r="G396" s="16"/>
      <c r="H396" s="16"/>
      <c r="J396" s="16"/>
      <c r="K396" s="16"/>
      <c r="L396" s="16"/>
      <c r="N396" s="16"/>
      <c r="AF396" s="16"/>
      <c r="AG396" s="16"/>
    </row>
    <row r="397" spans="2:33" x14ac:dyDescent="0.25">
      <c r="B397" s="16"/>
      <c r="C397" s="16"/>
      <c r="D397" s="16"/>
      <c r="E397" s="16"/>
      <c r="F397" s="16"/>
      <c r="G397" s="16"/>
      <c r="H397" s="16"/>
      <c r="J397" s="16"/>
      <c r="K397" s="16"/>
      <c r="L397" s="16"/>
      <c r="N397" s="16"/>
      <c r="AF397" s="16"/>
      <c r="AG397" s="16"/>
    </row>
    <row r="398" spans="2:33" x14ac:dyDescent="0.25">
      <c r="B398" s="16"/>
      <c r="C398" s="16"/>
      <c r="D398" s="16"/>
      <c r="E398" s="16"/>
      <c r="F398" s="16"/>
      <c r="G398" s="16"/>
      <c r="H398" s="16"/>
      <c r="J398" s="16"/>
      <c r="K398" s="16"/>
      <c r="L398" s="16"/>
      <c r="N398" s="16"/>
      <c r="AF398" s="16"/>
      <c r="AG398" s="16"/>
    </row>
    <row r="399" spans="2:33" x14ac:dyDescent="0.25">
      <c r="B399" s="16"/>
      <c r="C399" s="16"/>
      <c r="D399" s="16"/>
      <c r="E399" s="16"/>
      <c r="F399" s="16"/>
      <c r="G399" s="16"/>
      <c r="H399" s="16"/>
      <c r="J399" s="16"/>
      <c r="K399" s="16"/>
      <c r="L399" s="16"/>
      <c r="N399" s="16"/>
      <c r="AF399" s="16"/>
      <c r="AG399" s="16"/>
    </row>
    <row r="400" spans="2:33" x14ac:dyDescent="0.25">
      <c r="B400" s="16"/>
      <c r="C400" s="16"/>
      <c r="D400" s="16"/>
      <c r="E400" s="16"/>
      <c r="F400" s="16"/>
      <c r="G400" s="16"/>
      <c r="H400" s="16"/>
      <c r="J400" s="16"/>
      <c r="K400" s="16"/>
      <c r="L400" s="16"/>
      <c r="N400" s="16"/>
      <c r="AF400" s="16"/>
      <c r="AG400" s="16"/>
    </row>
    <row r="401" spans="2:33" x14ac:dyDescent="0.25">
      <c r="B401" s="16"/>
      <c r="C401" s="16"/>
      <c r="D401" s="16"/>
      <c r="E401" s="16"/>
      <c r="F401" s="16"/>
      <c r="G401" s="16"/>
      <c r="H401" s="16"/>
      <c r="J401" s="16"/>
      <c r="K401" s="16"/>
      <c r="L401" s="16"/>
      <c r="N401" s="16"/>
      <c r="AF401" s="16"/>
      <c r="AG401" s="16"/>
    </row>
    <row r="402" spans="2:33" x14ac:dyDescent="0.25">
      <c r="B402" s="16"/>
      <c r="C402" s="16"/>
      <c r="D402" s="16"/>
      <c r="E402" s="16"/>
      <c r="F402" s="16"/>
      <c r="G402" s="16"/>
      <c r="H402" s="16"/>
      <c r="J402" s="16"/>
      <c r="K402" s="16"/>
      <c r="L402" s="16"/>
      <c r="N402" s="16"/>
      <c r="AF402" s="16"/>
      <c r="AG402" s="16"/>
    </row>
    <row r="403" spans="2:33" x14ac:dyDescent="0.25">
      <c r="B403" s="16"/>
      <c r="C403" s="16"/>
      <c r="D403" s="16"/>
      <c r="E403" s="16"/>
      <c r="F403" s="16"/>
      <c r="G403" s="16"/>
      <c r="H403" s="16"/>
      <c r="J403" s="16"/>
      <c r="K403" s="16"/>
      <c r="L403" s="16"/>
      <c r="N403" s="16"/>
      <c r="AF403" s="16"/>
      <c r="AG403" s="16"/>
    </row>
    <row r="404" spans="2:33" x14ac:dyDescent="0.25">
      <c r="B404" s="16"/>
      <c r="C404" s="16"/>
      <c r="D404" s="16"/>
      <c r="E404" s="16"/>
      <c r="F404" s="16"/>
      <c r="G404" s="16"/>
      <c r="H404" s="16"/>
      <c r="J404" s="16"/>
      <c r="K404" s="16"/>
      <c r="L404" s="16"/>
      <c r="N404" s="16"/>
      <c r="AF404" s="16"/>
      <c r="AG404" s="16"/>
    </row>
    <row r="405" spans="2:33" x14ac:dyDescent="0.25">
      <c r="B405" s="16"/>
      <c r="C405" s="16"/>
      <c r="D405" s="16"/>
      <c r="E405" s="16"/>
      <c r="F405" s="16"/>
      <c r="G405" s="16"/>
      <c r="H405" s="16"/>
      <c r="J405" s="16"/>
      <c r="K405" s="16"/>
      <c r="L405" s="16"/>
      <c r="N405" s="16"/>
      <c r="AF405" s="16"/>
      <c r="AG405" s="16"/>
    </row>
    <row r="406" spans="2:33" x14ac:dyDescent="0.25">
      <c r="B406" s="16"/>
      <c r="C406" s="16"/>
      <c r="D406" s="16"/>
      <c r="E406" s="16"/>
      <c r="F406" s="16"/>
      <c r="G406" s="16"/>
      <c r="H406" s="16"/>
      <c r="J406" s="16"/>
      <c r="K406" s="16"/>
      <c r="L406" s="16"/>
      <c r="N406" s="16"/>
      <c r="AF406" s="16"/>
      <c r="AG406" s="16"/>
    </row>
    <row r="407" spans="2:33" x14ac:dyDescent="0.25">
      <c r="B407" s="16"/>
      <c r="C407" s="16"/>
      <c r="D407" s="16"/>
      <c r="E407" s="16"/>
      <c r="F407" s="16"/>
      <c r="G407" s="16"/>
      <c r="H407" s="16"/>
      <c r="J407" s="16"/>
      <c r="K407" s="16"/>
      <c r="L407" s="16"/>
      <c r="N407" s="16"/>
      <c r="AF407" s="16"/>
      <c r="AG407" s="16"/>
    </row>
    <row r="408" spans="2:33" x14ac:dyDescent="0.25">
      <c r="B408" s="16"/>
      <c r="C408" s="16"/>
      <c r="D408" s="16"/>
      <c r="E408" s="16"/>
      <c r="F408" s="16"/>
      <c r="G408" s="16"/>
      <c r="H408" s="16"/>
      <c r="J408" s="16"/>
      <c r="K408" s="16"/>
      <c r="L408" s="16"/>
      <c r="N408" s="16"/>
      <c r="AF408" s="16"/>
      <c r="AG408" s="16"/>
    </row>
    <row r="409" spans="2:33" x14ac:dyDescent="0.25">
      <c r="B409" s="16"/>
      <c r="C409" s="16"/>
      <c r="D409" s="16"/>
      <c r="E409" s="16"/>
      <c r="F409" s="16"/>
      <c r="G409" s="16"/>
      <c r="H409" s="16"/>
      <c r="J409" s="16"/>
      <c r="K409" s="16"/>
      <c r="L409" s="16"/>
      <c r="N409" s="16"/>
      <c r="AF409" s="16"/>
      <c r="AG409" s="16"/>
    </row>
    <row r="410" spans="2:33" x14ac:dyDescent="0.25">
      <c r="B410" s="16"/>
      <c r="C410" s="16"/>
      <c r="D410" s="16"/>
      <c r="E410" s="16"/>
      <c r="F410" s="16"/>
      <c r="G410" s="16"/>
      <c r="H410" s="16"/>
      <c r="J410" s="16"/>
      <c r="K410" s="16"/>
      <c r="L410" s="16"/>
      <c r="N410" s="16"/>
      <c r="AF410" s="16"/>
      <c r="AG410" s="16"/>
    </row>
    <row r="411" spans="2:33" x14ac:dyDescent="0.25">
      <c r="B411" s="16"/>
      <c r="C411" s="16"/>
      <c r="D411" s="16"/>
      <c r="E411" s="16"/>
      <c r="F411" s="16"/>
      <c r="G411" s="16"/>
      <c r="H411" s="16"/>
      <c r="J411" s="16"/>
      <c r="K411" s="16"/>
      <c r="L411" s="16"/>
      <c r="N411" s="16"/>
      <c r="AF411" s="16"/>
      <c r="AG411" s="16"/>
    </row>
    <row r="412" spans="2:33" x14ac:dyDescent="0.25">
      <c r="B412" s="16"/>
      <c r="C412" s="16"/>
      <c r="D412" s="16"/>
      <c r="E412" s="16"/>
      <c r="F412" s="16"/>
      <c r="G412" s="16"/>
      <c r="H412" s="16"/>
      <c r="J412" s="16"/>
      <c r="K412" s="16"/>
      <c r="L412" s="16"/>
      <c r="N412" s="16"/>
      <c r="AF412" s="16"/>
      <c r="AG412" s="16"/>
    </row>
    <row r="413" spans="2:33" x14ac:dyDescent="0.25">
      <c r="B413" s="16"/>
      <c r="C413" s="16"/>
      <c r="D413" s="16"/>
      <c r="E413" s="16"/>
      <c r="F413" s="16"/>
      <c r="G413" s="16"/>
      <c r="H413" s="16"/>
      <c r="J413" s="16"/>
      <c r="K413" s="16"/>
      <c r="L413" s="16"/>
      <c r="N413" s="16"/>
      <c r="AF413" s="16"/>
      <c r="AG413" s="16"/>
    </row>
    <row r="414" spans="2:33" x14ac:dyDescent="0.25">
      <c r="B414" s="16"/>
      <c r="C414" s="16"/>
      <c r="D414" s="16"/>
      <c r="E414" s="16"/>
      <c r="F414" s="16"/>
      <c r="G414" s="16"/>
      <c r="H414" s="16"/>
      <c r="J414" s="16"/>
      <c r="K414" s="16"/>
      <c r="L414" s="16"/>
      <c r="N414" s="16"/>
      <c r="AF414" s="16"/>
      <c r="AG414" s="16"/>
    </row>
    <row r="415" spans="2:33" x14ac:dyDescent="0.25">
      <c r="B415" s="16"/>
      <c r="C415" s="16"/>
      <c r="D415" s="16"/>
      <c r="E415" s="16"/>
      <c r="F415" s="16"/>
      <c r="G415" s="16"/>
      <c r="H415" s="16"/>
      <c r="J415" s="16"/>
      <c r="K415" s="16"/>
      <c r="L415" s="16"/>
      <c r="N415" s="16"/>
      <c r="AF415" s="16"/>
      <c r="AG415" s="16"/>
    </row>
    <row r="416" spans="2:33" x14ac:dyDescent="0.25">
      <c r="B416" s="16"/>
      <c r="C416" s="16"/>
      <c r="D416" s="16"/>
      <c r="E416" s="16"/>
      <c r="F416" s="16"/>
      <c r="G416" s="16"/>
      <c r="H416" s="16"/>
      <c r="J416" s="16"/>
      <c r="K416" s="16"/>
      <c r="L416" s="16"/>
      <c r="N416" s="16"/>
      <c r="AF416" s="16"/>
      <c r="AG416" s="16"/>
    </row>
    <row r="417" spans="2:33" x14ac:dyDescent="0.25">
      <c r="B417" s="16"/>
      <c r="C417" s="16"/>
      <c r="D417" s="16"/>
      <c r="E417" s="16"/>
      <c r="F417" s="16"/>
      <c r="G417" s="16"/>
      <c r="H417" s="16"/>
      <c r="J417" s="16"/>
      <c r="K417" s="16"/>
      <c r="L417" s="16"/>
      <c r="N417" s="16"/>
      <c r="AF417" s="16"/>
      <c r="AG417" s="16"/>
    </row>
    <row r="418" spans="2:33" x14ac:dyDescent="0.25">
      <c r="B418" s="16"/>
      <c r="C418" s="16"/>
      <c r="D418" s="16"/>
      <c r="E418" s="16"/>
      <c r="F418" s="16"/>
      <c r="G418" s="16"/>
      <c r="H418" s="16"/>
      <c r="J418" s="16"/>
      <c r="K418" s="16"/>
      <c r="L418" s="16"/>
      <c r="N418" s="16"/>
      <c r="AF418" s="16"/>
      <c r="AG418" s="16"/>
    </row>
    <row r="419" spans="2:33" x14ac:dyDescent="0.25">
      <c r="B419" s="16"/>
      <c r="C419" s="16"/>
      <c r="D419" s="16"/>
      <c r="E419" s="16"/>
      <c r="F419" s="16"/>
      <c r="G419" s="16"/>
      <c r="H419" s="16"/>
      <c r="J419" s="16"/>
      <c r="K419" s="16"/>
      <c r="L419" s="16"/>
      <c r="N419" s="16"/>
      <c r="AF419" s="16"/>
      <c r="AG419" s="16"/>
    </row>
    <row r="420" spans="2:33" x14ac:dyDescent="0.25">
      <c r="B420" s="16"/>
      <c r="C420" s="16"/>
      <c r="D420" s="16"/>
      <c r="E420" s="16"/>
      <c r="F420" s="16"/>
      <c r="G420" s="16"/>
      <c r="H420" s="16"/>
      <c r="J420" s="16"/>
      <c r="K420" s="16"/>
      <c r="L420" s="16"/>
      <c r="N420" s="16"/>
      <c r="AF420" s="16"/>
      <c r="AG420" s="16"/>
    </row>
    <row r="421" spans="2:33" x14ac:dyDescent="0.25">
      <c r="B421" s="16"/>
      <c r="C421" s="16"/>
      <c r="D421" s="16"/>
      <c r="E421" s="16"/>
      <c r="F421" s="16"/>
      <c r="G421" s="16"/>
      <c r="H421" s="16"/>
      <c r="J421" s="16"/>
      <c r="K421" s="16"/>
      <c r="L421" s="16"/>
      <c r="N421" s="16"/>
      <c r="AF421" s="16"/>
      <c r="AG421" s="16"/>
    </row>
    <row r="422" spans="2:33" x14ac:dyDescent="0.25">
      <c r="B422" s="16"/>
      <c r="C422" s="16"/>
      <c r="D422" s="16"/>
      <c r="E422" s="16"/>
      <c r="F422" s="16"/>
      <c r="G422" s="16"/>
      <c r="H422" s="16"/>
      <c r="J422" s="16"/>
      <c r="K422" s="16"/>
      <c r="L422" s="16"/>
      <c r="N422" s="16"/>
      <c r="AF422" s="16"/>
      <c r="AG422" s="16"/>
    </row>
    <row r="423" spans="2:33" x14ac:dyDescent="0.25">
      <c r="B423" s="16"/>
      <c r="C423" s="16"/>
      <c r="D423" s="16"/>
      <c r="E423" s="16"/>
      <c r="F423" s="16"/>
      <c r="G423" s="16"/>
      <c r="H423" s="16"/>
      <c r="J423" s="16"/>
      <c r="K423" s="16"/>
      <c r="L423" s="16"/>
      <c r="N423" s="16"/>
      <c r="AF423" s="16"/>
      <c r="AG423" s="16"/>
    </row>
    <row r="424" spans="2:33" x14ac:dyDescent="0.25">
      <c r="B424" s="16"/>
      <c r="C424" s="16"/>
      <c r="D424" s="16"/>
      <c r="E424" s="16"/>
      <c r="F424" s="16"/>
      <c r="G424" s="16"/>
      <c r="H424" s="16"/>
      <c r="J424" s="16"/>
      <c r="K424" s="16"/>
      <c r="L424" s="16"/>
      <c r="N424" s="16"/>
      <c r="AF424" s="16"/>
      <c r="AG424" s="16"/>
    </row>
    <row r="425" spans="2:33" x14ac:dyDescent="0.25">
      <c r="B425" s="16"/>
      <c r="C425" s="16"/>
      <c r="D425" s="16"/>
      <c r="E425" s="16"/>
      <c r="F425" s="16"/>
      <c r="G425" s="16"/>
      <c r="H425" s="16"/>
      <c r="J425" s="16"/>
      <c r="K425" s="16"/>
      <c r="L425" s="16"/>
      <c r="N425" s="16"/>
      <c r="AF425" s="16"/>
      <c r="AG425" s="16"/>
    </row>
    <row r="426" spans="2:33" x14ac:dyDescent="0.25">
      <c r="B426" s="16"/>
      <c r="C426" s="16"/>
      <c r="D426" s="16"/>
      <c r="E426" s="16"/>
      <c r="F426" s="16"/>
      <c r="G426" s="16"/>
      <c r="H426" s="16"/>
      <c r="J426" s="16"/>
      <c r="K426" s="16"/>
      <c r="L426" s="16"/>
      <c r="N426" s="16"/>
      <c r="AF426" s="16"/>
      <c r="AG426" s="16"/>
    </row>
    <row r="427" spans="2:33" x14ac:dyDescent="0.25">
      <c r="B427" s="16"/>
      <c r="C427" s="16"/>
      <c r="D427" s="16"/>
      <c r="E427" s="16"/>
      <c r="F427" s="16"/>
      <c r="G427" s="16"/>
      <c r="H427" s="16"/>
      <c r="J427" s="16"/>
      <c r="K427" s="16"/>
      <c r="L427" s="16"/>
      <c r="N427" s="16"/>
      <c r="AF427" s="16"/>
      <c r="AG427" s="16"/>
    </row>
    <row r="428" spans="2:33" x14ac:dyDescent="0.25">
      <c r="B428" s="16"/>
      <c r="C428" s="16"/>
      <c r="D428" s="16"/>
      <c r="E428" s="16"/>
      <c r="F428" s="16"/>
      <c r="G428" s="16"/>
      <c r="H428" s="16"/>
      <c r="J428" s="16"/>
      <c r="K428" s="16"/>
      <c r="L428" s="16"/>
      <c r="N428" s="16"/>
      <c r="AF428" s="16"/>
      <c r="AG428" s="16"/>
    </row>
    <row r="429" spans="2:33" x14ac:dyDescent="0.25">
      <c r="B429" s="16"/>
      <c r="C429" s="16"/>
      <c r="D429" s="16"/>
      <c r="E429" s="16"/>
      <c r="F429" s="16"/>
      <c r="G429" s="16"/>
      <c r="H429" s="16"/>
      <c r="J429" s="16"/>
      <c r="K429" s="16"/>
      <c r="L429" s="16"/>
      <c r="N429" s="16"/>
      <c r="AF429" s="16"/>
      <c r="AG429" s="16"/>
    </row>
    <row r="430" spans="2:33" x14ac:dyDescent="0.25">
      <c r="B430" s="16"/>
      <c r="C430" s="16"/>
      <c r="D430" s="16"/>
      <c r="E430" s="16"/>
      <c r="F430" s="16"/>
      <c r="G430" s="16"/>
      <c r="H430" s="16"/>
      <c r="J430" s="16"/>
      <c r="K430" s="16"/>
      <c r="L430" s="16"/>
      <c r="N430" s="16"/>
      <c r="AF430" s="16"/>
      <c r="AG430" s="16"/>
    </row>
    <row r="431" spans="2:33" x14ac:dyDescent="0.25">
      <c r="B431" s="16"/>
      <c r="C431" s="16"/>
      <c r="D431" s="16"/>
      <c r="E431" s="16"/>
      <c r="F431" s="16"/>
      <c r="G431" s="16"/>
      <c r="H431" s="16"/>
      <c r="J431" s="16"/>
      <c r="K431" s="16"/>
      <c r="L431" s="16"/>
      <c r="N431" s="16"/>
      <c r="AF431" s="16"/>
      <c r="AG431" s="16"/>
    </row>
    <row r="432" spans="2:33" x14ac:dyDescent="0.25">
      <c r="B432" s="16"/>
      <c r="C432" s="16"/>
      <c r="D432" s="16"/>
      <c r="E432" s="16"/>
      <c r="F432" s="16"/>
      <c r="G432" s="16"/>
      <c r="H432" s="16"/>
      <c r="J432" s="16"/>
      <c r="K432" s="16"/>
      <c r="L432" s="16"/>
      <c r="N432" s="16"/>
      <c r="AF432" s="16"/>
      <c r="AG432" s="16"/>
    </row>
    <row r="433" spans="2:33" x14ac:dyDescent="0.25">
      <c r="B433" s="16"/>
      <c r="C433" s="16"/>
      <c r="D433" s="16"/>
      <c r="E433" s="16"/>
      <c r="F433" s="16"/>
      <c r="G433" s="16"/>
      <c r="H433" s="16"/>
      <c r="J433" s="16"/>
      <c r="K433" s="16"/>
      <c r="L433" s="16"/>
      <c r="N433" s="16"/>
      <c r="AF433" s="16"/>
      <c r="AG433" s="16"/>
    </row>
    <row r="434" spans="2:33" x14ac:dyDescent="0.25">
      <c r="B434" s="16"/>
      <c r="C434" s="16"/>
      <c r="D434" s="16"/>
      <c r="E434" s="16"/>
      <c r="F434" s="16"/>
      <c r="G434" s="16"/>
      <c r="H434" s="16"/>
      <c r="J434" s="16"/>
      <c r="K434" s="16"/>
      <c r="L434" s="16"/>
      <c r="N434" s="16"/>
      <c r="AF434" s="16"/>
      <c r="AG434" s="16"/>
    </row>
    <row r="435" spans="2:33" x14ac:dyDescent="0.25">
      <c r="B435" s="16"/>
      <c r="C435" s="16"/>
      <c r="D435" s="16"/>
      <c r="E435" s="16"/>
      <c r="F435" s="16"/>
      <c r="G435" s="16"/>
      <c r="H435" s="16"/>
      <c r="J435" s="16"/>
      <c r="K435" s="16"/>
      <c r="L435" s="16"/>
      <c r="N435" s="16"/>
      <c r="AF435" s="16"/>
      <c r="AG435" s="16"/>
    </row>
    <row r="436" spans="2:33" x14ac:dyDescent="0.25">
      <c r="B436" s="16"/>
      <c r="C436" s="16"/>
      <c r="D436" s="16"/>
      <c r="E436" s="16"/>
      <c r="F436" s="16"/>
      <c r="G436" s="16"/>
      <c r="H436" s="16"/>
      <c r="J436" s="16"/>
      <c r="K436" s="16"/>
      <c r="L436" s="16"/>
      <c r="N436" s="16"/>
      <c r="AF436" s="16"/>
      <c r="AG436" s="16"/>
    </row>
    <row r="437" spans="2:33" x14ac:dyDescent="0.25">
      <c r="B437" s="16"/>
      <c r="C437" s="16"/>
      <c r="D437" s="16"/>
      <c r="E437" s="16"/>
      <c r="F437" s="16"/>
      <c r="G437" s="16"/>
      <c r="H437" s="16"/>
      <c r="J437" s="16"/>
      <c r="K437" s="16"/>
      <c r="L437" s="16"/>
      <c r="N437" s="16"/>
      <c r="AF437" s="16"/>
      <c r="AG437" s="16"/>
    </row>
    <row r="438" spans="2:33" x14ac:dyDescent="0.25">
      <c r="B438" s="16"/>
      <c r="C438" s="16"/>
      <c r="D438" s="16"/>
      <c r="E438" s="16"/>
      <c r="F438" s="16"/>
      <c r="G438" s="16"/>
      <c r="H438" s="16"/>
      <c r="J438" s="16"/>
      <c r="K438" s="16"/>
      <c r="L438" s="16"/>
      <c r="N438" s="16"/>
      <c r="AF438" s="16"/>
      <c r="AG438" s="16"/>
    </row>
    <row r="439" spans="2:33" x14ac:dyDescent="0.25">
      <c r="B439" s="16"/>
      <c r="C439" s="16"/>
      <c r="D439" s="16"/>
      <c r="E439" s="16"/>
      <c r="F439" s="16"/>
      <c r="G439" s="16"/>
      <c r="H439" s="16"/>
      <c r="J439" s="16"/>
      <c r="K439" s="16"/>
      <c r="L439" s="16"/>
      <c r="N439" s="16"/>
      <c r="AF439" s="16"/>
      <c r="AG439" s="16"/>
    </row>
    <row r="440" spans="2:33" x14ac:dyDescent="0.25">
      <c r="B440" s="16"/>
      <c r="C440" s="16"/>
      <c r="D440" s="16"/>
      <c r="E440" s="16"/>
      <c r="F440" s="16"/>
      <c r="G440" s="16"/>
      <c r="H440" s="16"/>
      <c r="J440" s="16"/>
      <c r="K440" s="16"/>
      <c r="L440" s="16"/>
      <c r="N440" s="16"/>
      <c r="AF440" s="16"/>
      <c r="AG440" s="16"/>
    </row>
    <row r="441" spans="2:33" x14ac:dyDescent="0.25">
      <c r="B441" s="16"/>
      <c r="C441" s="16"/>
      <c r="D441" s="16"/>
      <c r="E441" s="16"/>
      <c r="F441" s="16"/>
      <c r="G441" s="16"/>
      <c r="H441" s="16"/>
      <c r="J441" s="16"/>
      <c r="K441" s="16"/>
      <c r="L441" s="16"/>
      <c r="N441" s="16"/>
      <c r="AF441" s="16"/>
      <c r="AG441" s="16"/>
    </row>
    <row r="442" spans="2:33" x14ac:dyDescent="0.25">
      <c r="B442" s="16"/>
      <c r="C442" s="16"/>
      <c r="D442" s="16"/>
      <c r="E442" s="16"/>
      <c r="F442" s="16"/>
      <c r="G442" s="16"/>
      <c r="H442" s="16"/>
      <c r="J442" s="16"/>
      <c r="K442" s="16"/>
      <c r="L442" s="16"/>
      <c r="N442" s="16"/>
      <c r="AF442" s="16"/>
      <c r="AG442" s="16"/>
    </row>
    <row r="443" spans="2:33" x14ac:dyDescent="0.25">
      <c r="B443" s="16"/>
      <c r="C443" s="16"/>
      <c r="D443" s="16"/>
      <c r="E443" s="16"/>
      <c r="F443" s="16"/>
      <c r="G443" s="16"/>
      <c r="H443" s="16"/>
      <c r="J443" s="16"/>
      <c r="K443" s="16"/>
      <c r="L443" s="16"/>
      <c r="N443" s="16"/>
      <c r="AF443" s="16"/>
      <c r="AG443" s="16"/>
    </row>
    <row r="444" spans="2:33" x14ac:dyDescent="0.25">
      <c r="B444" s="16"/>
      <c r="C444" s="16"/>
      <c r="D444" s="16"/>
      <c r="E444" s="16"/>
      <c r="F444" s="16"/>
      <c r="G444" s="16"/>
      <c r="H444" s="16"/>
      <c r="J444" s="16"/>
      <c r="K444" s="16"/>
      <c r="L444" s="16"/>
      <c r="N444" s="16"/>
      <c r="AF444" s="16"/>
      <c r="AG444" s="16"/>
    </row>
    <row r="445" spans="2:33" x14ac:dyDescent="0.25">
      <c r="B445" s="16"/>
      <c r="C445" s="16"/>
      <c r="D445" s="16"/>
      <c r="E445" s="16"/>
      <c r="F445" s="16"/>
      <c r="G445" s="16"/>
      <c r="H445" s="16"/>
      <c r="J445" s="16"/>
      <c r="K445" s="16"/>
      <c r="L445" s="16"/>
      <c r="N445" s="16"/>
      <c r="AF445" s="16"/>
      <c r="AG445" s="16"/>
    </row>
    <row r="446" spans="2:33" x14ac:dyDescent="0.25">
      <c r="B446" s="16"/>
      <c r="C446" s="16"/>
      <c r="D446" s="16"/>
      <c r="E446" s="16"/>
      <c r="F446" s="16"/>
      <c r="G446" s="16"/>
      <c r="H446" s="16"/>
      <c r="J446" s="16"/>
      <c r="K446" s="16"/>
      <c r="L446" s="16"/>
      <c r="N446" s="16"/>
      <c r="AF446" s="16"/>
      <c r="AG446" s="16"/>
    </row>
    <row r="447" spans="2:33" x14ac:dyDescent="0.25">
      <c r="B447" s="16"/>
      <c r="C447" s="16"/>
      <c r="D447" s="16"/>
      <c r="E447" s="16"/>
      <c r="F447" s="16"/>
      <c r="G447" s="16"/>
      <c r="H447" s="16"/>
      <c r="J447" s="16"/>
      <c r="K447" s="16"/>
      <c r="L447" s="16"/>
      <c r="N447" s="16"/>
      <c r="AF447" s="16"/>
      <c r="AG447" s="16"/>
    </row>
    <row r="448" spans="2:33" x14ac:dyDescent="0.25">
      <c r="B448" s="16"/>
      <c r="C448" s="16"/>
      <c r="D448" s="16"/>
      <c r="E448" s="16"/>
      <c r="F448" s="16"/>
      <c r="G448" s="16"/>
      <c r="H448" s="16"/>
      <c r="J448" s="16"/>
      <c r="K448" s="16"/>
      <c r="L448" s="16"/>
      <c r="N448" s="16"/>
      <c r="AF448" s="16"/>
      <c r="AG448" s="16"/>
    </row>
    <row r="449" spans="2:33" x14ac:dyDescent="0.25">
      <c r="B449" s="16"/>
      <c r="C449" s="16"/>
      <c r="D449" s="16"/>
      <c r="E449" s="16"/>
      <c r="F449" s="16"/>
      <c r="G449" s="16"/>
      <c r="H449" s="16"/>
      <c r="J449" s="16"/>
      <c r="K449" s="16"/>
      <c r="L449" s="16"/>
      <c r="N449" s="16"/>
      <c r="AF449" s="16"/>
      <c r="AG449" s="16"/>
    </row>
    <row r="450" spans="2:33" x14ac:dyDescent="0.25">
      <c r="B450" s="16"/>
      <c r="C450" s="16"/>
      <c r="D450" s="16"/>
      <c r="E450" s="16"/>
      <c r="F450" s="16"/>
      <c r="G450" s="16"/>
      <c r="H450" s="16"/>
      <c r="J450" s="16"/>
      <c r="K450" s="16"/>
      <c r="L450" s="16"/>
      <c r="N450" s="16"/>
      <c r="AF450" s="16"/>
      <c r="AG450" s="16"/>
    </row>
    <row r="451" spans="2:33" x14ac:dyDescent="0.25">
      <c r="B451" s="16"/>
      <c r="C451" s="16"/>
      <c r="D451" s="16"/>
      <c r="E451" s="16"/>
      <c r="F451" s="16"/>
      <c r="G451" s="16"/>
      <c r="H451" s="16"/>
      <c r="J451" s="16"/>
      <c r="K451" s="16"/>
      <c r="L451" s="16"/>
      <c r="N451" s="16"/>
      <c r="AF451" s="16"/>
      <c r="AG451" s="16"/>
    </row>
    <row r="452" spans="2:33" x14ac:dyDescent="0.25">
      <c r="B452" s="16"/>
      <c r="C452" s="16"/>
      <c r="D452" s="16"/>
      <c r="E452" s="16"/>
      <c r="F452" s="16"/>
      <c r="G452" s="16"/>
      <c r="H452" s="16"/>
      <c r="J452" s="16"/>
      <c r="K452" s="16"/>
      <c r="L452" s="16"/>
      <c r="N452" s="16"/>
      <c r="AF452" s="16"/>
      <c r="AG452" s="16"/>
    </row>
    <row r="453" spans="2:33" x14ac:dyDescent="0.25">
      <c r="B453" s="16"/>
      <c r="C453" s="16"/>
      <c r="D453" s="16"/>
      <c r="E453" s="16"/>
      <c r="F453" s="16"/>
      <c r="G453" s="16"/>
      <c r="H453" s="16"/>
      <c r="J453" s="16"/>
      <c r="K453" s="16"/>
      <c r="L453" s="16"/>
      <c r="N453" s="16"/>
      <c r="AF453" s="16"/>
      <c r="AG453" s="16"/>
    </row>
    <row r="454" spans="2:33" x14ac:dyDescent="0.25">
      <c r="B454" s="16"/>
      <c r="C454" s="16"/>
      <c r="D454" s="16"/>
      <c r="E454" s="16"/>
      <c r="F454" s="16"/>
      <c r="G454" s="16"/>
      <c r="H454" s="16"/>
      <c r="J454" s="16"/>
      <c r="K454" s="16"/>
      <c r="L454" s="16"/>
      <c r="N454" s="16"/>
      <c r="AF454" s="16"/>
      <c r="AG454" s="16"/>
    </row>
    <row r="455" spans="2:33" x14ac:dyDescent="0.25">
      <c r="B455" s="16"/>
      <c r="C455" s="16"/>
      <c r="D455" s="16"/>
      <c r="E455" s="16"/>
      <c r="F455" s="16"/>
      <c r="G455" s="16"/>
      <c r="H455" s="16"/>
      <c r="J455" s="16"/>
      <c r="K455" s="16"/>
      <c r="L455" s="16"/>
      <c r="N455" s="16"/>
      <c r="AF455" s="16"/>
      <c r="AG455" s="16"/>
    </row>
    <row r="456" spans="2:33" x14ac:dyDescent="0.25">
      <c r="B456" s="16"/>
      <c r="C456" s="16"/>
      <c r="D456" s="16"/>
      <c r="E456" s="16"/>
      <c r="F456" s="16"/>
      <c r="G456" s="16"/>
      <c r="H456" s="16"/>
      <c r="J456" s="16"/>
      <c r="K456" s="16"/>
      <c r="L456" s="16"/>
      <c r="N456" s="16"/>
      <c r="AF456" s="16"/>
      <c r="AG456" s="16"/>
    </row>
    <row r="457" spans="2:33" x14ac:dyDescent="0.25">
      <c r="B457" s="16"/>
      <c r="C457" s="16"/>
      <c r="D457" s="16"/>
      <c r="E457" s="16"/>
      <c r="F457" s="16"/>
      <c r="G457" s="16"/>
      <c r="H457" s="16"/>
      <c r="J457" s="16"/>
      <c r="K457" s="16"/>
      <c r="L457" s="16"/>
      <c r="N457" s="16"/>
      <c r="AF457" s="16"/>
      <c r="AG457" s="16"/>
    </row>
    <row r="458" spans="2:33" x14ac:dyDescent="0.25">
      <c r="B458" s="16"/>
      <c r="C458" s="16"/>
      <c r="D458" s="16"/>
      <c r="E458" s="16"/>
      <c r="F458" s="16"/>
      <c r="G458" s="16"/>
      <c r="H458" s="16"/>
      <c r="J458" s="16"/>
      <c r="K458" s="16"/>
      <c r="L458" s="16"/>
      <c r="N458" s="16"/>
      <c r="AF458" s="16"/>
      <c r="AG458" s="16"/>
    </row>
    <row r="459" spans="2:33" x14ac:dyDescent="0.25">
      <c r="B459" s="16"/>
      <c r="C459" s="16"/>
      <c r="D459" s="16"/>
      <c r="E459" s="16"/>
      <c r="F459" s="16"/>
      <c r="G459" s="16"/>
      <c r="H459" s="16"/>
      <c r="J459" s="16"/>
      <c r="K459" s="16"/>
      <c r="L459" s="16"/>
      <c r="N459" s="16"/>
      <c r="AF459" s="16"/>
      <c r="AG459" s="16"/>
    </row>
    <row r="460" spans="2:33" x14ac:dyDescent="0.25">
      <c r="B460" s="16"/>
      <c r="C460" s="16"/>
      <c r="D460" s="16"/>
      <c r="E460" s="16"/>
      <c r="F460" s="16"/>
      <c r="G460" s="16"/>
      <c r="H460" s="16"/>
      <c r="J460" s="16"/>
      <c r="K460" s="16"/>
      <c r="L460" s="16"/>
      <c r="N460" s="16"/>
      <c r="AF460" s="16"/>
      <c r="AG460" s="16"/>
    </row>
    <row r="461" spans="2:33" x14ac:dyDescent="0.25">
      <c r="B461" s="16"/>
      <c r="C461" s="16"/>
      <c r="D461" s="16"/>
      <c r="E461" s="16"/>
      <c r="F461" s="16"/>
      <c r="G461" s="16"/>
      <c r="H461" s="16"/>
      <c r="J461" s="16"/>
      <c r="K461" s="16"/>
      <c r="L461" s="16"/>
      <c r="N461" s="16"/>
      <c r="AF461" s="16"/>
      <c r="AG461" s="16"/>
    </row>
    <row r="462" spans="2:33" x14ac:dyDescent="0.25">
      <c r="B462" s="16"/>
      <c r="C462" s="16"/>
      <c r="D462" s="16"/>
      <c r="E462" s="16"/>
      <c r="F462" s="16"/>
      <c r="G462" s="16"/>
      <c r="H462" s="16"/>
      <c r="J462" s="16"/>
      <c r="K462" s="16"/>
      <c r="L462" s="16"/>
      <c r="N462" s="16"/>
      <c r="AF462" s="16"/>
      <c r="AG462" s="16"/>
    </row>
    <row r="463" spans="2:33" x14ac:dyDescent="0.25">
      <c r="B463" s="16"/>
      <c r="C463" s="16"/>
      <c r="D463" s="16"/>
      <c r="E463" s="16"/>
      <c r="F463" s="16"/>
      <c r="G463" s="16"/>
      <c r="H463" s="16"/>
      <c r="J463" s="16"/>
      <c r="K463" s="16"/>
      <c r="L463" s="16"/>
      <c r="N463" s="16"/>
      <c r="AF463" s="16"/>
      <c r="AG463" s="16"/>
    </row>
    <row r="464" spans="2:33" x14ac:dyDescent="0.25">
      <c r="B464" s="16"/>
      <c r="C464" s="16"/>
      <c r="D464" s="16"/>
      <c r="E464" s="16"/>
      <c r="F464" s="16"/>
      <c r="G464" s="16"/>
      <c r="H464" s="16"/>
      <c r="J464" s="16"/>
      <c r="K464" s="16"/>
      <c r="L464" s="16"/>
      <c r="N464" s="16"/>
      <c r="AF464" s="16"/>
      <c r="AG464" s="16"/>
    </row>
    <row r="465" spans="2:33" x14ac:dyDescent="0.25">
      <c r="B465" s="16"/>
      <c r="C465" s="16"/>
      <c r="D465" s="16"/>
      <c r="E465" s="16"/>
      <c r="F465" s="16"/>
      <c r="G465" s="16"/>
      <c r="H465" s="16"/>
      <c r="J465" s="16"/>
      <c r="K465" s="16"/>
      <c r="L465" s="16"/>
      <c r="N465" s="16"/>
      <c r="AF465" s="16"/>
      <c r="AG465" s="16"/>
    </row>
    <row r="466" spans="2:33" x14ac:dyDescent="0.25">
      <c r="B466" s="16"/>
      <c r="C466" s="16"/>
      <c r="D466" s="16"/>
      <c r="E466" s="16"/>
      <c r="F466" s="16"/>
      <c r="G466" s="16"/>
      <c r="H466" s="16"/>
      <c r="J466" s="16"/>
      <c r="K466" s="16"/>
      <c r="L466" s="16"/>
      <c r="N466" s="16"/>
      <c r="AF466" s="16"/>
      <c r="AG466" s="16"/>
    </row>
    <row r="467" spans="2:33" x14ac:dyDescent="0.25">
      <c r="B467" s="16"/>
      <c r="C467" s="16"/>
      <c r="D467" s="16"/>
      <c r="E467" s="16"/>
      <c r="F467" s="16"/>
      <c r="G467" s="16"/>
      <c r="H467" s="16"/>
      <c r="J467" s="16"/>
      <c r="K467" s="16"/>
      <c r="L467" s="16"/>
      <c r="N467" s="16"/>
      <c r="AF467" s="16"/>
      <c r="AG467" s="16"/>
    </row>
    <row r="468" spans="2:33" x14ac:dyDescent="0.25">
      <c r="B468" s="16"/>
      <c r="C468" s="16"/>
      <c r="D468" s="16"/>
      <c r="E468" s="16"/>
      <c r="F468" s="16"/>
      <c r="G468" s="16"/>
      <c r="H468" s="16"/>
      <c r="J468" s="16"/>
      <c r="K468" s="16"/>
      <c r="L468" s="16"/>
      <c r="N468" s="16"/>
      <c r="AF468" s="16"/>
      <c r="AG468" s="16"/>
    </row>
    <row r="469" spans="2:33" x14ac:dyDescent="0.25">
      <c r="B469" s="16"/>
      <c r="C469" s="16"/>
      <c r="D469" s="16"/>
      <c r="E469" s="16"/>
      <c r="F469" s="16"/>
      <c r="G469" s="16"/>
      <c r="H469" s="16"/>
      <c r="J469" s="16"/>
      <c r="K469" s="16"/>
      <c r="L469" s="16"/>
      <c r="N469" s="16"/>
      <c r="AF469" s="16"/>
      <c r="AG469" s="16"/>
    </row>
    <row r="470" spans="2:33" x14ac:dyDescent="0.25">
      <c r="B470" s="16"/>
      <c r="C470" s="16"/>
      <c r="D470" s="16"/>
      <c r="E470" s="16"/>
      <c r="F470" s="16"/>
      <c r="G470" s="16"/>
      <c r="H470" s="16"/>
      <c r="J470" s="16"/>
      <c r="K470" s="16"/>
      <c r="L470" s="16"/>
      <c r="N470" s="16"/>
      <c r="AF470" s="16"/>
      <c r="AG470" s="16"/>
    </row>
    <row r="471" spans="2:33" x14ac:dyDescent="0.25">
      <c r="B471" s="16"/>
      <c r="C471" s="16"/>
      <c r="D471" s="16"/>
      <c r="E471" s="16"/>
      <c r="F471" s="16"/>
      <c r="G471" s="16"/>
      <c r="H471" s="16"/>
      <c r="J471" s="16"/>
      <c r="K471" s="16"/>
      <c r="L471" s="16"/>
      <c r="N471" s="16"/>
      <c r="AF471" s="16"/>
      <c r="AG471" s="16"/>
    </row>
    <row r="472" spans="2:33" x14ac:dyDescent="0.25">
      <c r="B472" s="16"/>
      <c r="C472" s="16"/>
      <c r="D472" s="16"/>
      <c r="E472" s="16"/>
      <c r="F472" s="16"/>
      <c r="G472" s="16"/>
      <c r="H472" s="16"/>
      <c r="J472" s="16"/>
      <c r="K472" s="16"/>
      <c r="L472" s="16"/>
      <c r="N472" s="16"/>
      <c r="AF472" s="16"/>
      <c r="AG472" s="16"/>
    </row>
    <row r="473" spans="2:33" x14ac:dyDescent="0.25">
      <c r="B473" s="16"/>
      <c r="C473" s="16"/>
      <c r="D473" s="16"/>
      <c r="E473" s="16"/>
      <c r="F473" s="16"/>
      <c r="G473" s="16"/>
      <c r="H473" s="16"/>
      <c r="J473" s="16"/>
      <c r="K473" s="16"/>
      <c r="L473" s="16"/>
      <c r="N473" s="16"/>
      <c r="AF473" s="16"/>
      <c r="AG473" s="16"/>
    </row>
    <row r="474" spans="2:33" x14ac:dyDescent="0.25">
      <c r="B474" s="16"/>
      <c r="C474" s="16"/>
      <c r="D474" s="16"/>
      <c r="E474" s="16"/>
      <c r="F474" s="16"/>
      <c r="G474" s="16"/>
      <c r="H474" s="16"/>
      <c r="J474" s="16"/>
      <c r="K474" s="16"/>
      <c r="L474" s="16"/>
      <c r="N474" s="16"/>
      <c r="AF474" s="16"/>
      <c r="AG474" s="16"/>
    </row>
    <row r="475" spans="2:33" x14ac:dyDescent="0.25">
      <c r="B475" s="16"/>
      <c r="C475" s="16"/>
      <c r="D475" s="16"/>
      <c r="E475" s="16"/>
      <c r="F475" s="16"/>
      <c r="G475" s="16"/>
      <c r="H475" s="16"/>
      <c r="J475" s="16"/>
      <c r="K475" s="16"/>
      <c r="L475" s="16"/>
      <c r="N475" s="16"/>
      <c r="AF475" s="16"/>
      <c r="AG475" s="16"/>
    </row>
    <row r="476" spans="2:33" x14ac:dyDescent="0.25">
      <c r="B476" s="16"/>
      <c r="C476" s="16"/>
      <c r="D476" s="16"/>
      <c r="E476" s="16"/>
      <c r="F476" s="16"/>
      <c r="G476" s="16"/>
      <c r="H476" s="16"/>
      <c r="J476" s="16"/>
      <c r="K476" s="16"/>
      <c r="L476" s="16"/>
      <c r="N476" s="16"/>
      <c r="AF476" s="16"/>
      <c r="AG476" s="16"/>
    </row>
    <row r="477" spans="2:33" x14ac:dyDescent="0.25">
      <c r="B477" s="16"/>
      <c r="C477" s="16"/>
      <c r="D477" s="16"/>
      <c r="E477" s="16"/>
      <c r="F477" s="16"/>
      <c r="G477" s="16"/>
      <c r="H477" s="16"/>
      <c r="J477" s="16"/>
      <c r="K477" s="16"/>
      <c r="L477" s="16"/>
      <c r="N477" s="16"/>
      <c r="AF477" s="16"/>
      <c r="AG477" s="16"/>
    </row>
    <row r="478" spans="2:33" x14ac:dyDescent="0.25">
      <c r="B478" s="16"/>
      <c r="C478" s="16"/>
      <c r="D478" s="16"/>
      <c r="E478" s="16"/>
      <c r="F478" s="16"/>
      <c r="G478" s="16"/>
      <c r="H478" s="16"/>
      <c r="J478" s="16"/>
      <c r="K478" s="16"/>
      <c r="L478" s="16"/>
      <c r="N478" s="16"/>
      <c r="AF478" s="16"/>
      <c r="AG478" s="16"/>
    </row>
    <row r="479" spans="2:33" x14ac:dyDescent="0.25">
      <c r="B479" s="16"/>
      <c r="C479" s="16"/>
      <c r="D479" s="16"/>
      <c r="E479" s="16"/>
      <c r="F479" s="16"/>
      <c r="G479" s="16"/>
      <c r="H479" s="16"/>
      <c r="J479" s="16"/>
      <c r="K479" s="16"/>
      <c r="L479" s="16"/>
      <c r="N479" s="16"/>
      <c r="AF479" s="16"/>
      <c r="AG479" s="16"/>
    </row>
    <row r="480" spans="2:33" x14ac:dyDescent="0.25">
      <c r="B480" s="16"/>
      <c r="C480" s="16"/>
      <c r="D480" s="16"/>
      <c r="E480" s="16"/>
      <c r="F480" s="16"/>
      <c r="G480" s="16"/>
      <c r="H480" s="16"/>
      <c r="J480" s="16"/>
      <c r="K480" s="16"/>
      <c r="L480" s="16"/>
      <c r="N480" s="16"/>
      <c r="AF480" s="16"/>
      <c r="AG480" s="16"/>
    </row>
    <row r="481" spans="2:33" x14ac:dyDescent="0.25">
      <c r="B481" s="16"/>
      <c r="C481" s="16"/>
      <c r="D481" s="16"/>
      <c r="E481" s="16"/>
      <c r="F481" s="16"/>
      <c r="G481" s="16"/>
      <c r="H481" s="16"/>
      <c r="J481" s="16"/>
      <c r="K481" s="16"/>
      <c r="L481" s="16"/>
      <c r="N481" s="16"/>
      <c r="AF481" s="16"/>
      <c r="AG481" s="16"/>
    </row>
    <row r="482" spans="2:33" x14ac:dyDescent="0.25">
      <c r="B482" s="16"/>
      <c r="C482" s="16"/>
      <c r="D482" s="16"/>
      <c r="E482" s="16"/>
      <c r="F482" s="16"/>
      <c r="G482" s="16"/>
      <c r="H482" s="16"/>
      <c r="J482" s="16"/>
      <c r="K482" s="16"/>
      <c r="L482" s="16"/>
      <c r="N482" s="16"/>
      <c r="AF482" s="16"/>
      <c r="AG482" s="16"/>
    </row>
    <row r="483" spans="2:33" x14ac:dyDescent="0.25">
      <c r="B483" s="16"/>
      <c r="C483" s="16"/>
      <c r="D483" s="16"/>
      <c r="E483" s="16"/>
      <c r="F483" s="16"/>
      <c r="G483" s="16"/>
      <c r="H483" s="16"/>
      <c r="J483" s="16"/>
      <c r="K483" s="16"/>
      <c r="L483" s="16"/>
      <c r="N483" s="16"/>
      <c r="AF483" s="16"/>
      <c r="AG483" s="16"/>
    </row>
    <row r="484" spans="2:33" x14ac:dyDescent="0.25">
      <c r="B484" s="16"/>
      <c r="C484" s="16"/>
      <c r="D484" s="16"/>
      <c r="E484" s="16"/>
      <c r="F484" s="16"/>
      <c r="G484" s="16"/>
      <c r="H484" s="16"/>
      <c r="J484" s="16"/>
      <c r="K484" s="16"/>
      <c r="L484" s="16"/>
      <c r="N484" s="16"/>
      <c r="AF484" s="16"/>
      <c r="AG484" s="16"/>
    </row>
    <row r="485" spans="2:33" x14ac:dyDescent="0.25">
      <c r="B485" s="16"/>
      <c r="C485" s="16"/>
      <c r="D485" s="16"/>
      <c r="E485" s="16"/>
      <c r="F485" s="16"/>
      <c r="G485" s="16"/>
      <c r="H485" s="16"/>
      <c r="J485" s="16"/>
      <c r="K485" s="16"/>
      <c r="L485" s="16"/>
      <c r="N485" s="16"/>
      <c r="AF485" s="16"/>
      <c r="AG485" s="16"/>
    </row>
    <row r="486" spans="2:33" x14ac:dyDescent="0.25">
      <c r="B486" s="16"/>
      <c r="C486" s="16"/>
      <c r="D486" s="16"/>
      <c r="E486" s="16"/>
      <c r="F486" s="16"/>
      <c r="G486" s="16"/>
      <c r="H486" s="16"/>
      <c r="J486" s="16"/>
      <c r="K486" s="16"/>
      <c r="L486" s="16"/>
      <c r="N486" s="16"/>
      <c r="AF486" s="16"/>
      <c r="AG486" s="16"/>
    </row>
    <row r="487" spans="2:33" x14ac:dyDescent="0.25">
      <c r="B487" s="16"/>
      <c r="C487" s="16"/>
      <c r="D487" s="16"/>
      <c r="E487" s="16"/>
      <c r="F487" s="16"/>
      <c r="G487" s="16"/>
      <c r="H487" s="16"/>
      <c r="J487" s="16"/>
      <c r="K487" s="16"/>
      <c r="L487" s="16"/>
      <c r="N487" s="16"/>
      <c r="AF487" s="16"/>
      <c r="AG487" s="16"/>
    </row>
    <row r="488" spans="2:33" x14ac:dyDescent="0.25">
      <c r="B488" s="16"/>
      <c r="C488" s="16"/>
      <c r="D488" s="16"/>
      <c r="E488" s="16"/>
      <c r="F488" s="16"/>
      <c r="G488" s="16"/>
      <c r="H488" s="16"/>
      <c r="J488" s="16"/>
      <c r="K488" s="16"/>
      <c r="L488" s="16"/>
      <c r="N488" s="16"/>
      <c r="AF488" s="16"/>
      <c r="AG488" s="16"/>
    </row>
    <row r="489" spans="2:33" x14ac:dyDescent="0.25">
      <c r="B489" s="16"/>
      <c r="C489" s="16"/>
      <c r="D489" s="16"/>
      <c r="E489" s="16"/>
      <c r="F489" s="16"/>
      <c r="G489" s="16"/>
      <c r="H489" s="16"/>
      <c r="J489" s="16"/>
      <c r="K489" s="16"/>
      <c r="L489" s="16"/>
      <c r="N489" s="16"/>
      <c r="AF489" s="16"/>
      <c r="AG489" s="16"/>
    </row>
    <row r="490" spans="2:33" x14ac:dyDescent="0.25">
      <c r="B490" s="16"/>
      <c r="C490" s="16"/>
      <c r="D490" s="16"/>
      <c r="E490" s="16"/>
      <c r="F490" s="16"/>
      <c r="G490" s="16"/>
      <c r="H490" s="16"/>
      <c r="J490" s="16"/>
      <c r="K490" s="16"/>
      <c r="L490" s="16"/>
      <c r="N490" s="16"/>
      <c r="AF490" s="16"/>
      <c r="AG490" s="16"/>
    </row>
    <row r="491" spans="2:33" x14ac:dyDescent="0.25">
      <c r="B491" s="16"/>
      <c r="C491" s="16"/>
      <c r="D491" s="16"/>
      <c r="E491" s="16"/>
      <c r="F491" s="16"/>
      <c r="G491" s="16"/>
      <c r="H491" s="16"/>
      <c r="J491" s="16"/>
      <c r="K491" s="16"/>
      <c r="L491" s="16"/>
      <c r="N491" s="16"/>
      <c r="AF491" s="16"/>
      <c r="AG491" s="16"/>
    </row>
    <row r="492" spans="2:33" x14ac:dyDescent="0.25">
      <c r="B492" s="16"/>
      <c r="C492" s="16"/>
      <c r="D492" s="16"/>
      <c r="E492" s="16"/>
      <c r="F492" s="16"/>
      <c r="G492" s="16"/>
      <c r="H492" s="16"/>
      <c r="J492" s="16"/>
      <c r="K492" s="16"/>
      <c r="L492" s="16"/>
      <c r="N492" s="16"/>
      <c r="AF492" s="16"/>
      <c r="AG492" s="16"/>
    </row>
    <row r="493" spans="2:33" x14ac:dyDescent="0.25">
      <c r="B493" s="16"/>
      <c r="C493" s="16"/>
      <c r="D493" s="16"/>
      <c r="E493" s="16"/>
      <c r="F493" s="16"/>
      <c r="G493" s="16"/>
      <c r="H493" s="16"/>
      <c r="J493" s="16"/>
      <c r="K493" s="16"/>
      <c r="L493" s="16"/>
      <c r="N493" s="16"/>
      <c r="AF493" s="16"/>
      <c r="AG493" s="16"/>
    </row>
    <row r="494" spans="2:33" x14ac:dyDescent="0.25">
      <c r="B494" s="16"/>
      <c r="C494" s="16"/>
      <c r="D494" s="16"/>
      <c r="E494" s="16"/>
      <c r="F494" s="16"/>
      <c r="G494" s="16"/>
      <c r="H494" s="16"/>
      <c r="J494" s="16"/>
      <c r="K494" s="16"/>
      <c r="L494" s="16"/>
      <c r="N494" s="16"/>
      <c r="AF494" s="16"/>
      <c r="AG494" s="16"/>
    </row>
    <row r="495" spans="2:33" x14ac:dyDescent="0.25">
      <c r="B495" s="16"/>
      <c r="C495" s="16"/>
      <c r="D495" s="16"/>
      <c r="E495" s="16"/>
      <c r="F495" s="16"/>
      <c r="G495" s="16"/>
      <c r="H495" s="16"/>
      <c r="J495" s="16"/>
      <c r="K495" s="16"/>
      <c r="L495" s="16"/>
      <c r="N495" s="16"/>
      <c r="AF495" s="16"/>
      <c r="AG495" s="16"/>
    </row>
    <row r="496" spans="2:33" x14ac:dyDescent="0.25">
      <c r="B496" s="16"/>
      <c r="C496" s="16"/>
      <c r="D496" s="16"/>
      <c r="E496" s="16"/>
      <c r="F496" s="16"/>
      <c r="G496" s="16"/>
      <c r="H496" s="16"/>
      <c r="J496" s="16"/>
      <c r="K496" s="16"/>
      <c r="L496" s="16"/>
      <c r="N496" s="16"/>
      <c r="AF496" s="16"/>
      <c r="AG496" s="16"/>
    </row>
    <row r="497" spans="2:33" x14ac:dyDescent="0.25">
      <c r="B497" s="16"/>
      <c r="C497" s="16"/>
      <c r="D497" s="16"/>
      <c r="E497" s="16"/>
      <c r="F497" s="16"/>
      <c r="G497" s="16"/>
      <c r="H497" s="16"/>
      <c r="J497" s="16"/>
      <c r="K497" s="16"/>
      <c r="L497" s="16"/>
      <c r="N497" s="16"/>
      <c r="AF497" s="16"/>
      <c r="AG497" s="16"/>
    </row>
    <row r="498" spans="2:33" x14ac:dyDescent="0.25">
      <c r="B498" s="16"/>
      <c r="C498" s="16"/>
      <c r="D498" s="16"/>
      <c r="E498" s="16"/>
      <c r="F498" s="16"/>
      <c r="G498" s="16"/>
      <c r="H498" s="16"/>
      <c r="J498" s="16"/>
      <c r="K498" s="16"/>
      <c r="L498" s="16"/>
      <c r="N498" s="16"/>
      <c r="AF498" s="16"/>
      <c r="AG498" s="16"/>
    </row>
    <row r="499" spans="2:33" x14ac:dyDescent="0.25">
      <c r="B499" s="16"/>
      <c r="C499" s="16"/>
      <c r="D499" s="16"/>
      <c r="E499" s="16"/>
      <c r="F499" s="16"/>
      <c r="G499" s="16"/>
      <c r="H499" s="16"/>
      <c r="J499" s="16"/>
      <c r="K499" s="16"/>
      <c r="L499" s="16"/>
      <c r="N499" s="16"/>
      <c r="AF499" s="16"/>
      <c r="AG499" s="16"/>
    </row>
    <row r="500" spans="2:33" x14ac:dyDescent="0.25">
      <c r="B500" s="16"/>
      <c r="C500" s="16"/>
      <c r="D500" s="16"/>
      <c r="E500" s="16"/>
      <c r="F500" s="16"/>
      <c r="G500" s="16"/>
      <c r="H500" s="16"/>
      <c r="J500" s="16"/>
      <c r="K500" s="16"/>
      <c r="L500" s="16"/>
      <c r="N500" s="16"/>
      <c r="AF500" s="16"/>
      <c r="AG500" s="16"/>
    </row>
    <row r="501" spans="2:33" x14ac:dyDescent="0.25">
      <c r="B501" s="16"/>
      <c r="C501" s="16"/>
      <c r="D501" s="16"/>
      <c r="E501" s="16"/>
      <c r="F501" s="16"/>
      <c r="G501" s="16"/>
      <c r="H501" s="16"/>
      <c r="J501" s="16"/>
      <c r="K501" s="16"/>
      <c r="L501" s="16"/>
      <c r="N501" s="16"/>
      <c r="AF501" s="16"/>
      <c r="AG501" s="16"/>
    </row>
    <row r="502" spans="2:33" x14ac:dyDescent="0.25">
      <c r="B502" s="16"/>
      <c r="C502" s="16"/>
      <c r="D502" s="16"/>
      <c r="E502" s="16"/>
      <c r="F502" s="16"/>
      <c r="G502" s="16"/>
      <c r="H502" s="16"/>
      <c r="J502" s="16"/>
      <c r="K502" s="16"/>
      <c r="L502" s="16"/>
      <c r="N502" s="16"/>
      <c r="AF502" s="16"/>
      <c r="AG502" s="16"/>
    </row>
    <row r="503" spans="2:33" x14ac:dyDescent="0.25">
      <c r="B503" s="16"/>
      <c r="C503" s="16"/>
      <c r="D503" s="16"/>
      <c r="E503" s="16"/>
      <c r="F503" s="16"/>
      <c r="G503" s="16"/>
      <c r="H503" s="16"/>
      <c r="J503" s="16"/>
      <c r="K503" s="16"/>
      <c r="L503" s="16"/>
      <c r="N503" s="16"/>
      <c r="AF503" s="16"/>
      <c r="AG503" s="16"/>
    </row>
    <row r="504" spans="2:33" x14ac:dyDescent="0.25">
      <c r="B504" s="16"/>
      <c r="C504" s="16"/>
      <c r="D504" s="16"/>
      <c r="E504" s="16"/>
      <c r="F504" s="16"/>
      <c r="G504" s="16"/>
      <c r="H504" s="16"/>
      <c r="J504" s="16"/>
      <c r="K504" s="16"/>
      <c r="L504" s="16"/>
      <c r="N504" s="16"/>
      <c r="AF504" s="16"/>
      <c r="AG504" s="16"/>
    </row>
    <row r="505" spans="2:33" x14ac:dyDescent="0.25">
      <c r="B505" s="16"/>
      <c r="C505" s="16"/>
      <c r="D505" s="16"/>
      <c r="E505" s="16"/>
      <c r="F505" s="16"/>
      <c r="G505" s="16"/>
      <c r="H505" s="16"/>
      <c r="J505" s="16"/>
      <c r="K505" s="16"/>
      <c r="L505" s="16"/>
      <c r="N505" s="16"/>
      <c r="AF505" s="16"/>
      <c r="AG505" s="16"/>
    </row>
    <row r="506" spans="2:33" x14ac:dyDescent="0.25">
      <c r="B506" s="16"/>
      <c r="C506" s="16"/>
      <c r="D506" s="16"/>
      <c r="E506" s="16"/>
      <c r="F506" s="16"/>
      <c r="G506" s="16"/>
      <c r="H506" s="16"/>
      <c r="J506" s="16"/>
      <c r="K506" s="16"/>
      <c r="L506" s="16"/>
      <c r="N506" s="16"/>
      <c r="AF506" s="16"/>
      <c r="AG506" s="16"/>
    </row>
    <row r="507" spans="2:33" x14ac:dyDescent="0.25">
      <c r="B507" s="16"/>
      <c r="C507" s="16"/>
      <c r="D507" s="16"/>
      <c r="E507" s="16"/>
      <c r="F507" s="16"/>
      <c r="G507" s="16"/>
      <c r="H507" s="16"/>
      <c r="J507" s="16"/>
      <c r="K507" s="16"/>
      <c r="L507" s="16"/>
      <c r="N507" s="16"/>
      <c r="AF507" s="16"/>
      <c r="AG507" s="16"/>
    </row>
    <row r="508" spans="2:33" x14ac:dyDescent="0.25">
      <c r="B508" s="16"/>
      <c r="C508" s="16"/>
      <c r="D508" s="16"/>
      <c r="E508" s="16"/>
      <c r="F508" s="16"/>
      <c r="G508" s="16"/>
      <c r="H508" s="16"/>
      <c r="J508" s="16"/>
      <c r="K508" s="16"/>
      <c r="L508" s="16"/>
      <c r="N508" s="16"/>
      <c r="AF508" s="16"/>
      <c r="AG508" s="16"/>
    </row>
    <row r="509" spans="2:33" x14ac:dyDescent="0.25">
      <c r="B509" s="16"/>
      <c r="C509" s="16"/>
      <c r="D509" s="16"/>
      <c r="E509" s="16"/>
      <c r="F509" s="16"/>
      <c r="G509" s="16"/>
      <c r="H509" s="16"/>
      <c r="J509" s="16"/>
      <c r="K509" s="16"/>
      <c r="L509" s="16"/>
      <c r="N509" s="16"/>
      <c r="AF509" s="16"/>
      <c r="AG509" s="16"/>
    </row>
    <row r="510" spans="2:33" x14ac:dyDescent="0.25">
      <c r="B510" s="16"/>
      <c r="C510" s="16"/>
      <c r="D510" s="16"/>
      <c r="E510" s="16"/>
      <c r="F510" s="16"/>
      <c r="G510" s="16"/>
      <c r="H510" s="16"/>
      <c r="J510" s="16"/>
      <c r="K510" s="16"/>
      <c r="L510" s="16"/>
      <c r="N510" s="16"/>
      <c r="AF510" s="16"/>
      <c r="AG510" s="16"/>
    </row>
    <row r="511" spans="2:33" x14ac:dyDescent="0.25">
      <c r="B511" s="16"/>
      <c r="C511" s="16"/>
      <c r="D511" s="16"/>
      <c r="E511" s="16"/>
      <c r="F511" s="16"/>
      <c r="G511" s="16"/>
      <c r="H511" s="16"/>
      <c r="J511" s="16"/>
      <c r="K511" s="16"/>
      <c r="L511" s="16"/>
      <c r="N511" s="16"/>
      <c r="AF511" s="16"/>
      <c r="AG511" s="16"/>
    </row>
    <row r="512" spans="2:33" x14ac:dyDescent="0.25">
      <c r="B512" s="16"/>
      <c r="C512" s="16"/>
      <c r="D512" s="16"/>
      <c r="E512" s="16"/>
      <c r="F512" s="16"/>
      <c r="G512" s="16"/>
      <c r="H512" s="16"/>
      <c r="J512" s="16"/>
      <c r="K512" s="16"/>
      <c r="L512" s="16"/>
      <c r="N512" s="16"/>
      <c r="AF512" s="16"/>
      <c r="AG512" s="16"/>
    </row>
    <row r="513" spans="2:33" x14ac:dyDescent="0.25">
      <c r="B513" s="16"/>
      <c r="C513" s="16"/>
      <c r="D513" s="16"/>
      <c r="E513" s="16"/>
      <c r="F513" s="16"/>
      <c r="G513" s="16"/>
      <c r="H513" s="16"/>
      <c r="J513" s="16"/>
      <c r="K513" s="16"/>
      <c r="L513" s="16"/>
      <c r="N513" s="16"/>
      <c r="AF513" s="16"/>
      <c r="AG513" s="16"/>
    </row>
    <row r="514" spans="2:33" x14ac:dyDescent="0.25">
      <c r="B514" s="16"/>
      <c r="C514" s="16"/>
      <c r="D514" s="16"/>
      <c r="E514" s="16"/>
      <c r="F514" s="16"/>
      <c r="G514" s="16"/>
      <c r="H514" s="16"/>
      <c r="J514" s="16"/>
      <c r="K514" s="16"/>
      <c r="L514" s="16"/>
      <c r="N514" s="16"/>
      <c r="AF514" s="16"/>
      <c r="AG514" s="16"/>
    </row>
    <row r="515" spans="2:33" x14ac:dyDescent="0.25">
      <c r="B515" s="16"/>
      <c r="C515" s="16"/>
      <c r="D515" s="16"/>
      <c r="E515" s="16"/>
      <c r="F515" s="16"/>
      <c r="G515" s="16"/>
      <c r="H515" s="16"/>
      <c r="J515" s="16"/>
      <c r="K515" s="16"/>
      <c r="L515" s="16"/>
      <c r="N515" s="16"/>
      <c r="AF515" s="16"/>
      <c r="AG515" s="16"/>
    </row>
    <row r="516" spans="2:33" x14ac:dyDescent="0.25">
      <c r="B516" s="16"/>
      <c r="C516" s="16"/>
      <c r="D516" s="16"/>
      <c r="E516" s="16"/>
      <c r="F516" s="16"/>
      <c r="G516" s="16"/>
      <c r="H516" s="16"/>
      <c r="J516" s="16"/>
      <c r="K516" s="16"/>
      <c r="L516" s="16"/>
      <c r="N516" s="16"/>
      <c r="AF516" s="16"/>
      <c r="AG516" s="16"/>
    </row>
    <row r="517" spans="2:33" x14ac:dyDescent="0.25">
      <c r="B517" s="16"/>
      <c r="C517" s="16"/>
      <c r="D517" s="16"/>
      <c r="E517" s="16"/>
      <c r="F517" s="16"/>
      <c r="G517" s="16"/>
      <c r="H517" s="16"/>
      <c r="J517" s="16"/>
      <c r="K517" s="16"/>
      <c r="L517" s="16"/>
      <c r="N517" s="16"/>
      <c r="AF517" s="16"/>
      <c r="AG517" s="16"/>
    </row>
    <row r="518" spans="2:33" x14ac:dyDescent="0.25">
      <c r="B518" s="16"/>
      <c r="C518" s="16"/>
      <c r="D518" s="16"/>
      <c r="E518" s="16"/>
      <c r="F518" s="16"/>
      <c r="G518" s="16"/>
      <c r="H518" s="16"/>
      <c r="J518" s="16"/>
      <c r="K518" s="16"/>
      <c r="L518" s="16"/>
      <c r="N518" s="16"/>
      <c r="AF518" s="16"/>
      <c r="AG518" s="16"/>
    </row>
    <row r="519" spans="2:33" x14ac:dyDescent="0.25">
      <c r="B519" s="16"/>
      <c r="C519" s="16"/>
      <c r="D519" s="16"/>
      <c r="E519" s="16"/>
      <c r="F519" s="16"/>
      <c r="G519" s="16"/>
      <c r="H519" s="16"/>
      <c r="J519" s="16"/>
      <c r="K519" s="16"/>
      <c r="L519" s="16"/>
      <c r="N519" s="16"/>
      <c r="AF519" s="16"/>
      <c r="AG519" s="16"/>
    </row>
    <row r="520" spans="2:33" x14ac:dyDescent="0.25">
      <c r="B520" s="16"/>
      <c r="C520" s="16"/>
      <c r="D520" s="16"/>
      <c r="E520" s="16"/>
      <c r="F520" s="16"/>
      <c r="G520" s="16"/>
      <c r="H520" s="16"/>
      <c r="J520" s="16"/>
      <c r="K520" s="16"/>
      <c r="L520" s="16"/>
      <c r="N520" s="16"/>
      <c r="AF520" s="16"/>
      <c r="AG520" s="16"/>
    </row>
    <row r="521" spans="2:33" x14ac:dyDescent="0.25">
      <c r="B521" s="16"/>
      <c r="C521" s="16"/>
      <c r="D521" s="16"/>
      <c r="E521" s="16"/>
      <c r="F521" s="16"/>
      <c r="G521" s="16"/>
      <c r="H521" s="16"/>
      <c r="J521" s="16"/>
      <c r="K521" s="16"/>
      <c r="L521" s="16"/>
      <c r="N521" s="16"/>
      <c r="AF521" s="16"/>
      <c r="AG521" s="16"/>
    </row>
    <row r="522" spans="2:33" x14ac:dyDescent="0.25">
      <c r="B522" s="16"/>
      <c r="C522" s="16"/>
      <c r="D522" s="16"/>
      <c r="E522" s="16"/>
      <c r="F522" s="16"/>
      <c r="G522" s="16"/>
      <c r="H522" s="16"/>
      <c r="J522" s="16"/>
      <c r="K522" s="16"/>
      <c r="L522" s="16"/>
      <c r="N522" s="16"/>
      <c r="AF522" s="16"/>
      <c r="AG522" s="16"/>
    </row>
    <row r="523" spans="2:33" x14ac:dyDescent="0.25">
      <c r="B523" s="16"/>
      <c r="C523" s="16"/>
      <c r="D523" s="16"/>
      <c r="E523" s="16"/>
      <c r="F523" s="16"/>
      <c r="G523" s="16"/>
      <c r="H523" s="16"/>
      <c r="J523" s="16"/>
      <c r="K523" s="16"/>
      <c r="L523" s="16"/>
      <c r="N523" s="16"/>
      <c r="AF523" s="16"/>
      <c r="AG523" s="16"/>
    </row>
    <row r="524" spans="2:33" x14ac:dyDescent="0.25">
      <c r="B524" s="16"/>
      <c r="C524" s="16"/>
      <c r="D524" s="16"/>
      <c r="E524" s="16"/>
      <c r="F524" s="16"/>
      <c r="G524" s="16"/>
      <c r="H524" s="16"/>
      <c r="J524" s="16"/>
      <c r="K524" s="16"/>
      <c r="L524" s="16"/>
      <c r="N524" s="16"/>
      <c r="AF524" s="16"/>
      <c r="AG524" s="16"/>
    </row>
    <row r="525" spans="2:33" x14ac:dyDescent="0.25">
      <c r="B525" s="16"/>
      <c r="C525" s="16"/>
      <c r="D525" s="16"/>
      <c r="E525" s="16"/>
      <c r="F525" s="16"/>
      <c r="G525" s="16"/>
      <c r="H525" s="16"/>
      <c r="J525" s="16"/>
      <c r="K525" s="16"/>
      <c r="L525" s="16"/>
      <c r="N525" s="16"/>
      <c r="AF525" s="16"/>
      <c r="AG525" s="16"/>
    </row>
    <row r="526" spans="2:33" x14ac:dyDescent="0.25">
      <c r="B526" s="16"/>
      <c r="C526" s="16"/>
      <c r="D526" s="16"/>
      <c r="E526" s="16"/>
      <c r="F526" s="16"/>
      <c r="G526" s="16"/>
      <c r="H526" s="16"/>
      <c r="J526" s="16"/>
      <c r="K526" s="16"/>
      <c r="L526" s="16"/>
      <c r="N526" s="16"/>
      <c r="AF526" s="16"/>
      <c r="AG526" s="16"/>
    </row>
    <row r="527" spans="2:33" x14ac:dyDescent="0.25">
      <c r="B527" s="16"/>
      <c r="C527" s="16"/>
      <c r="D527" s="16"/>
      <c r="E527" s="16"/>
      <c r="F527" s="16"/>
      <c r="G527" s="16"/>
      <c r="H527" s="16"/>
      <c r="J527" s="16"/>
      <c r="K527" s="16"/>
      <c r="L527" s="16"/>
      <c r="N527" s="16"/>
      <c r="AF527" s="16"/>
      <c r="AG527" s="16"/>
    </row>
    <row r="528" spans="2:33" x14ac:dyDescent="0.25">
      <c r="B528" s="16"/>
      <c r="C528" s="16"/>
      <c r="D528" s="16"/>
      <c r="E528" s="16"/>
      <c r="F528" s="16"/>
      <c r="G528" s="16"/>
      <c r="H528" s="16"/>
      <c r="J528" s="16"/>
      <c r="K528" s="16"/>
      <c r="L528" s="16"/>
      <c r="N528" s="16"/>
      <c r="AF528" s="16"/>
      <c r="AG528" s="16"/>
    </row>
    <row r="529" spans="2:33" x14ac:dyDescent="0.25">
      <c r="B529" s="16"/>
      <c r="C529" s="16"/>
      <c r="D529" s="16"/>
      <c r="E529" s="16"/>
      <c r="F529" s="16"/>
      <c r="G529" s="16"/>
      <c r="H529" s="16"/>
      <c r="J529" s="16"/>
      <c r="K529" s="16"/>
      <c r="L529" s="16"/>
      <c r="N529" s="16"/>
      <c r="AF529" s="16"/>
      <c r="AG529" s="16"/>
    </row>
    <row r="530" spans="2:33" x14ac:dyDescent="0.25">
      <c r="B530" s="16"/>
      <c r="C530" s="16"/>
      <c r="D530" s="16"/>
      <c r="E530" s="16"/>
      <c r="F530" s="16"/>
      <c r="G530" s="16"/>
      <c r="H530" s="16"/>
      <c r="J530" s="16"/>
      <c r="K530" s="16"/>
      <c r="L530" s="16"/>
      <c r="N530" s="16"/>
      <c r="AF530" s="16"/>
      <c r="AG530" s="16"/>
    </row>
    <row r="531" spans="2:33" x14ac:dyDescent="0.25">
      <c r="B531" s="16"/>
      <c r="C531" s="16"/>
      <c r="D531" s="16"/>
      <c r="E531" s="16"/>
      <c r="F531" s="16"/>
      <c r="G531" s="16"/>
      <c r="H531" s="16"/>
      <c r="J531" s="16"/>
      <c r="K531" s="16"/>
      <c r="L531" s="16"/>
      <c r="N531" s="16"/>
      <c r="AF531" s="16"/>
      <c r="AG531" s="16"/>
    </row>
    <row r="532" spans="2:33" x14ac:dyDescent="0.25">
      <c r="B532" s="16"/>
      <c r="C532" s="16"/>
      <c r="D532" s="16"/>
      <c r="E532" s="16"/>
      <c r="F532" s="16"/>
      <c r="G532" s="16"/>
      <c r="H532" s="16"/>
      <c r="J532" s="16"/>
      <c r="K532" s="16"/>
      <c r="L532" s="16"/>
      <c r="N532" s="16"/>
      <c r="AF532" s="16"/>
      <c r="AG532" s="16"/>
    </row>
    <row r="533" spans="2:33" x14ac:dyDescent="0.25">
      <c r="B533" s="16"/>
      <c r="C533" s="16"/>
      <c r="D533" s="16"/>
      <c r="E533" s="16"/>
      <c r="F533" s="16"/>
      <c r="G533" s="16"/>
      <c r="H533" s="16"/>
      <c r="J533" s="16"/>
      <c r="K533" s="16"/>
      <c r="L533" s="16"/>
      <c r="N533" s="16"/>
      <c r="AF533" s="16"/>
      <c r="AG533" s="16"/>
    </row>
    <row r="534" spans="2:33" x14ac:dyDescent="0.25">
      <c r="B534" s="16"/>
      <c r="C534" s="16"/>
      <c r="D534" s="16"/>
      <c r="E534" s="16"/>
      <c r="F534" s="16"/>
      <c r="G534" s="16"/>
      <c r="H534" s="16"/>
      <c r="J534" s="16"/>
      <c r="K534" s="16"/>
      <c r="L534" s="16"/>
      <c r="N534" s="16"/>
      <c r="AF534" s="16"/>
      <c r="AG534" s="16"/>
    </row>
    <row r="535" spans="2:33" x14ac:dyDescent="0.25">
      <c r="B535" s="16"/>
      <c r="C535" s="16"/>
      <c r="D535" s="16"/>
      <c r="E535" s="16"/>
      <c r="F535" s="16"/>
      <c r="G535" s="16"/>
      <c r="H535" s="16"/>
      <c r="J535" s="16"/>
      <c r="K535" s="16"/>
      <c r="L535" s="16"/>
      <c r="N535" s="16"/>
      <c r="AF535" s="16"/>
      <c r="AG535" s="16"/>
    </row>
    <row r="536" spans="2:33" x14ac:dyDescent="0.25">
      <c r="B536" s="16"/>
      <c r="C536" s="16"/>
      <c r="D536" s="16"/>
      <c r="E536" s="16"/>
      <c r="F536" s="16"/>
      <c r="G536" s="16"/>
      <c r="H536" s="16"/>
      <c r="J536" s="16"/>
      <c r="K536" s="16"/>
      <c r="L536" s="16"/>
      <c r="N536" s="16"/>
      <c r="AF536" s="16"/>
      <c r="AG536" s="16"/>
    </row>
    <row r="537" spans="2:33" x14ac:dyDescent="0.25">
      <c r="B537" s="16"/>
      <c r="C537" s="16"/>
      <c r="D537" s="16"/>
      <c r="E537" s="16"/>
      <c r="F537" s="16"/>
      <c r="G537" s="16"/>
      <c r="H537" s="16"/>
      <c r="J537" s="16"/>
      <c r="K537" s="16"/>
      <c r="L537" s="16"/>
      <c r="N537" s="16"/>
      <c r="AF537" s="16"/>
      <c r="AG537" s="16"/>
    </row>
    <row r="538" spans="2:33" x14ac:dyDescent="0.25">
      <c r="B538" s="16"/>
      <c r="C538" s="16"/>
      <c r="D538" s="16"/>
      <c r="E538" s="16"/>
      <c r="F538" s="16"/>
      <c r="G538" s="16"/>
      <c r="H538" s="16"/>
      <c r="J538" s="16"/>
      <c r="K538" s="16"/>
      <c r="L538" s="16"/>
      <c r="N538" s="16"/>
      <c r="AF538" s="16"/>
      <c r="AG538" s="16"/>
    </row>
    <row r="539" spans="2:33" x14ac:dyDescent="0.25">
      <c r="B539" s="16"/>
      <c r="C539" s="16"/>
      <c r="D539" s="16"/>
      <c r="E539" s="16"/>
      <c r="F539" s="16"/>
      <c r="G539" s="16"/>
      <c r="H539" s="16"/>
      <c r="J539" s="16"/>
      <c r="K539" s="16"/>
      <c r="L539" s="16"/>
      <c r="N539" s="16"/>
      <c r="AF539" s="16"/>
      <c r="AG539" s="16"/>
    </row>
    <row r="540" spans="2:33" x14ac:dyDescent="0.25">
      <c r="B540" s="16"/>
      <c r="C540" s="16"/>
      <c r="D540" s="16"/>
      <c r="E540" s="16"/>
      <c r="F540" s="16"/>
      <c r="G540" s="16"/>
      <c r="H540" s="16"/>
      <c r="J540" s="16"/>
      <c r="K540" s="16"/>
      <c r="L540" s="16"/>
      <c r="N540" s="16"/>
      <c r="AF540" s="16"/>
      <c r="AG540" s="16"/>
    </row>
    <row r="541" spans="2:33" x14ac:dyDescent="0.25">
      <c r="B541" s="16"/>
      <c r="C541" s="16"/>
      <c r="D541" s="16"/>
      <c r="E541" s="16"/>
      <c r="F541" s="16"/>
      <c r="G541" s="16"/>
      <c r="H541" s="16"/>
      <c r="J541" s="16"/>
      <c r="K541" s="16"/>
      <c r="L541" s="16"/>
      <c r="N541" s="16"/>
      <c r="AF541" s="16"/>
      <c r="AG541" s="16"/>
    </row>
    <row r="542" spans="2:33" x14ac:dyDescent="0.25">
      <c r="B542" s="16"/>
      <c r="C542" s="16"/>
      <c r="D542" s="16"/>
      <c r="E542" s="16"/>
      <c r="F542" s="16"/>
      <c r="G542" s="16"/>
      <c r="H542" s="16"/>
      <c r="J542" s="16"/>
      <c r="K542" s="16"/>
      <c r="L542" s="16"/>
      <c r="N542" s="16"/>
      <c r="AF542" s="16"/>
      <c r="AG542" s="16"/>
    </row>
    <row r="543" spans="2:33" x14ac:dyDescent="0.25">
      <c r="B543" s="16"/>
      <c r="C543" s="16"/>
      <c r="D543" s="16"/>
      <c r="E543" s="16"/>
      <c r="F543" s="16"/>
      <c r="G543" s="16"/>
      <c r="H543" s="16"/>
      <c r="J543" s="16"/>
      <c r="K543" s="16"/>
      <c r="L543" s="16"/>
      <c r="N543" s="16"/>
      <c r="AF543" s="16"/>
      <c r="AG543" s="16"/>
    </row>
    <row r="544" spans="2:33" x14ac:dyDescent="0.25">
      <c r="B544" s="16"/>
      <c r="C544" s="16"/>
      <c r="D544" s="16"/>
      <c r="E544" s="16"/>
      <c r="F544" s="16"/>
      <c r="G544" s="16"/>
      <c r="H544" s="16"/>
      <c r="J544" s="16"/>
      <c r="K544" s="16"/>
      <c r="L544" s="16"/>
      <c r="N544" s="16"/>
      <c r="AF544" s="16"/>
      <c r="AG544" s="16"/>
    </row>
    <row r="545" spans="2:33" x14ac:dyDescent="0.25">
      <c r="B545" s="16"/>
      <c r="C545" s="16"/>
      <c r="D545" s="16"/>
      <c r="E545" s="16"/>
      <c r="F545" s="16"/>
      <c r="G545" s="16"/>
      <c r="H545" s="16"/>
      <c r="J545" s="16"/>
      <c r="K545" s="16"/>
      <c r="L545" s="16"/>
      <c r="N545" s="16"/>
      <c r="AF545" s="16"/>
      <c r="AG545" s="16"/>
    </row>
    <row r="546" spans="2:33" x14ac:dyDescent="0.25">
      <c r="B546" s="16"/>
      <c r="C546" s="16"/>
      <c r="D546" s="16"/>
      <c r="E546" s="16"/>
      <c r="F546" s="16"/>
      <c r="G546" s="16"/>
      <c r="H546" s="16"/>
      <c r="J546" s="16"/>
      <c r="K546" s="16"/>
      <c r="L546" s="16"/>
      <c r="N546" s="16"/>
      <c r="AF546" s="16"/>
      <c r="AG546" s="16"/>
    </row>
    <row r="547" spans="2:33" x14ac:dyDescent="0.25">
      <c r="B547" s="16"/>
      <c r="C547" s="16"/>
      <c r="D547" s="16"/>
      <c r="E547" s="16"/>
      <c r="F547" s="16"/>
      <c r="G547" s="16"/>
      <c r="H547" s="16"/>
      <c r="J547" s="16"/>
      <c r="K547" s="16"/>
      <c r="L547" s="16"/>
      <c r="N547" s="16"/>
      <c r="AF547" s="16"/>
      <c r="AG547" s="16"/>
    </row>
    <row r="548" spans="2:33" x14ac:dyDescent="0.25">
      <c r="B548" s="16"/>
      <c r="C548" s="16"/>
      <c r="D548" s="16"/>
      <c r="E548" s="16"/>
      <c r="F548" s="16"/>
      <c r="G548" s="16"/>
      <c r="H548" s="16"/>
      <c r="J548" s="16"/>
      <c r="K548" s="16"/>
      <c r="L548" s="16"/>
      <c r="N548" s="16"/>
      <c r="AF548" s="16"/>
      <c r="AG548" s="16"/>
    </row>
    <row r="549" spans="2:33" x14ac:dyDescent="0.25">
      <c r="B549" s="16"/>
      <c r="C549" s="16"/>
      <c r="D549" s="16"/>
      <c r="E549" s="16"/>
      <c r="F549" s="16"/>
      <c r="G549" s="16"/>
      <c r="H549" s="16"/>
      <c r="J549" s="16"/>
      <c r="K549" s="16"/>
      <c r="L549" s="16"/>
      <c r="N549" s="16"/>
      <c r="AF549" s="16"/>
      <c r="AG549" s="16"/>
    </row>
    <row r="550" spans="2:33" x14ac:dyDescent="0.25">
      <c r="B550" s="16"/>
      <c r="C550" s="16"/>
      <c r="D550" s="16"/>
      <c r="E550" s="16"/>
      <c r="F550" s="16"/>
      <c r="G550" s="16"/>
      <c r="H550" s="16"/>
      <c r="J550" s="16"/>
      <c r="K550" s="16"/>
      <c r="L550" s="16"/>
      <c r="N550" s="16"/>
      <c r="AF550" s="16"/>
      <c r="AG550" s="16"/>
    </row>
    <row r="551" spans="2:33" x14ac:dyDescent="0.25">
      <c r="B551" s="16"/>
      <c r="C551" s="16"/>
      <c r="D551" s="16"/>
      <c r="E551" s="16"/>
      <c r="F551" s="16"/>
      <c r="G551" s="16"/>
      <c r="H551" s="16"/>
      <c r="J551" s="16"/>
      <c r="K551" s="16"/>
      <c r="L551" s="16"/>
      <c r="N551" s="16"/>
      <c r="AF551" s="16"/>
      <c r="AG551" s="16"/>
    </row>
    <row r="552" spans="2:33" x14ac:dyDescent="0.25">
      <c r="B552" s="16"/>
      <c r="C552" s="16"/>
      <c r="D552" s="16"/>
      <c r="E552" s="16"/>
      <c r="F552" s="16"/>
      <c r="G552" s="16"/>
      <c r="H552" s="16"/>
      <c r="J552" s="16"/>
      <c r="K552" s="16"/>
      <c r="L552" s="16"/>
      <c r="N552" s="16"/>
      <c r="AF552" s="16"/>
      <c r="AG552" s="16"/>
    </row>
    <row r="553" spans="2:33" x14ac:dyDescent="0.25">
      <c r="B553" s="16"/>
      <c r="C553" s="16"/>
      <c r="D553" s="16"/>
      <c r="E553" s="16"/>
      <c r="F553" s="16"/>
      <c r="G553" s="16"/>
      <c r="H553" s="16"/>
      <c r="J553" s="16"/>
      <c r="K553" s="16"/>
      <c r="L553" s="16"/>
      <c r="N553" s="16"/>
      <c r="AF553" s="16"/>
      <c r="AG553" s="16"/>
    </row>
    <row r="554" spans="2:33" x14ac:dyDescent="0.25">
      <c r="B554" s="16"/>
      <c r="C554" s="16"/>
      <c r="D554" s="16"/>
      <c r="E554" s="16"/>
      <c r="F554" s="16"/>
      <c r="G554" s="16"/>
      <c r="H554" s="16"/>
      <c r="J554" s="16"/>
      <c r="K554" s="16"/>
      <c r="L554" s="16"/>
      <c r="N554" s="16"/>
      <c r="AF554" s="16"/>
      <c r="AG554" s="16"/>
    </row>
    <row r="555" spans="2:33" x14ac:dyDescent="0.25">
      <c r="B555" s="16"/>
      <c r="C555" s="16"/>
      <c r="D555" s="16"/>
      <c r="E555" s="16"/>
      <c r="F555" s="16"/>
      <c r="G555" s="16"/>
      <c r="H555" s="16"/>
      <c r="J555" s="16"/>
      <c r="K555" s="16"/>
      <c r="L555" s="16"/>
      <c r="N555" s="16"/>
      <c r="AF555" s="16"/>
      <c r="AG555" s="16"/>
    </row>
    <row r="556" spans="2:33" x14ac:dyDescent="0.25">
      <c r="B556" s="16"/>
      <c r="C556" s="16"/>
      <c r="D556" s="16"/>
      <c r="E556" s="16"/>
      <c r="F556" s="16"/>
      <c r="G556" s="16"/>
      <c r="H556" s="16"/>
      <c r="J556" s="16"/>
      <c r="K556" s="16"/>
      <c r="L556" s="16"/>
      <c r="N556" s="16"/>
      <c r="AF556" s="16"/>
      <c r="AG556" s="16"/>
    </row>
    <row r="557" spans="2:33" x14ac:dyDescent="0.25">
      <c r="B557" s="16"/>
      <c r="C557" s="16"/>
      <c r="D557" s="16"/>
      <c r="E557" s="16"/>
      <c r="F557" s="16"/>
      <c r="G557" s="16"/>
      <c r="H557" s="16"/>
      <c r="J557" s="16"/>
      <c r="K557" s="16"/>
      <c r="L557" s="16"/>
      <c r="N557" s="16"/>
      <c r="AF557" s="16"/>
      <c r="AG557" s="16"/>
    </row>
    <row r="558" spans="2:33" x14ac:dyDescent="0.25">
      <c r="B558" s="16"/>
      <c r="C558" s="16"/>
      <c r="D558" s="16"/>
      <c r="E558" s="16"/>
      <c r="F558" s="16"/>
      <c r="G558" s="16"/>
      <c r="H558" s="16"/>
      <c r="J558" s="16"/>
      <c r="K558" s="16"/>
      <c r="L558" s="16"/>
      <c r="N558" s="16"/>
      <c r="AF558" s="16"/>
      <c r="AG558" s="16"/>
    </row>
    <row r="559" spans="2:33" x14ac:dyDescent="0.25">
      <c r="B559" s="16"/>
      <c r="C559" s="16"/>
      <c r="D559" s="16"/>
      <c r="E559" s="16"/>
      <c r="F559" s="16"/>
      <c r="G559" s="16"/>
      <c r="H559" s="16"/>
      <c r="J559" s="16"/>
      <c r="K559" s="16"/>
      <c r="L559" s="16"/>
      <c r="N559" s="16"/>
      <c r="AF559" s="16"/>
      <c r="AG559" s="16"/>
    </row>
    <row r="560" spans="2:33" x14ac:dyDescent="0.25">
      <c r="B560" s="16"/>
      <c r="C560" s="16"/>
      <c r="D560" s="16"/>
      <c r="E560" s="16"/>
      <c r="F560" s="16"/>
      <c r="G560" s="16"/>
      <c r="H560" s="16"/>
      <c r="J560" s="16"/>
      <c r="K560" s="16"/>
      <c r="L560" s="16"/>
      <c r="N560" s="16"/>
      <c r="AF560" s="16"/>
      <c r="AG560" s="16"/>
    </row>
    <row r="561" spans="2:33" x14ac:dyDescent="0.25">
      <c r="B561" s="16"/>
      <c r="C561" s="16"/>
      <c r="D561" s="16"/>
      <c r="E561" s="16"/>
      <c r="F561" s="16"/>
      <c r="G561" s="16"/>
      <c r="H561" s="16"/>
      <c r="J561" s="16"/>
      <c r="K561" s="16"/>
      <c r="L561" s="16"/>
      <c r="N561" s="16"/>
      <c r="AF561" s="16"/>
      <c r="AG561" s="16"/>
    </row>
    <row r="562" spans="2:33" x14ac:dyDescent="0.25">
      <c r="B562" s="16"/>
      <c r="C562" s="16"/>
      <c r="D562" s="16"/>
      <c r="E562" s="16"/>
      <c r="F562" s="16"/>
      <c r="G562" s="16"/>
      <c r="H562" s="16"/>
      <c r="J562" s="16"/>
      <c r="K562" s="16"/>
      <c r="L562" s="16"/>
      <c r="N562" s="16"/>
      <c r="AF562" s="16"/>
      <c r="AG562" s="16"/>
    </row>
    <row r="563" spans="2:33" x14ac:dyDescent="0.25">
      <c r="B563" s="16"/>
      <c r="C563" s="16"/>
      <c r="D563" s="16"/>
      <c r="E563" s="16"/>
      <c r="F563" s="16"/>
      <c r="G563" s="16"/>
      <c r="H563" s="16"/>
      <c r="J563" s="16"/>
      <c r="K563" s="16"/>
      <c r="L563" s="16"/>
      <c r="N563" s="16"/>
      <c r="AF563" s="16"/>
      <c r="AG563" s="16"/>
    </row>
    <row r="564" spans="2:33" x14ac:dyDescent="0.25">
      <c r="B564" s="16"/>
      <c r="C564" s="16"/>
      <c r="D564" s="16"/>
      <c r="E564" s="16"/>
      <c r="F564" s="16"/>
      <c r="G564" s="16"/>
      <c r="H564" s="16"/>
      <c r="J564" s="16"/>
      <c r="K564" s="16"/>
      <c r="L564" s="16"/>
      <c r="N564" s="16"/>
      <c r="AF564" s="16"/>
      <c r="AG564" s="16"/>
    </row>
    <row r="565" spans="2:33" x14ac:dyDescent="0.25">
      <c r="B565" s="16"/>
      <c r="C565" s="16"/>
      <c r="D565" s="16"/>
      <c r="E565" s="16"/>
      <c r="F565" s="16"/>
      <c r="G565" s="16"/>
      <c r="H565" s="16"/>
      <c r="J565" s="16"/>
      <c r="K565" s="16"/>
      <c r="L565" s="16"/>
      <c r="N565" s="16"/>
      <c r="AF565" s="16"/>
      <c r="AG565" s="16"/>
    </row>
    <row r="566" spans="2:33" x14ac:dyDescent="0.25">
      <c r="B566" s="16"/>
      <c r="C566" s="16"/>
      <c r="D566" s="16"/>
      <c r="E566" s="16"/>
      <c r="F566" s="16"/>
      <c r="G566" s="16"/>
      <c r="H566" s="16"/>
      <c r="J566" s="16"/>
      <c r="K566" s="16"/>
      <c r="L566" s="16"/>
      <c r="N566" s="16"/>
      <c r="AF566" s="16"/>
      <c r="AG566" s="16"/>
    </row>
    <row r="567" spans="2:33" x14ac:dyDescent="0.25">
      <c r="B567" s="16"/>
      <c r="C567" s="16"/>
      <c r="D567" s="16"/>
      <c r="E567" s="16"/>
      <c r="F567" s="16"/>
      <c r="G567" s="16"/>
      <c r="H567" s="16"/>
      <c r="J567" s="16"/>
      <c r="K567" s="16"/>
      <c r="L567" s="16"/>
      <c r="N567" s="16"/>
      <c r="AF567" s="16"/>
      <c r="AG567" s="16"/>
    </row>
    <row r="568" spans="2:33" x14ac:dyDescent="0.25">
      <c r="B568" s="16"/>
      <c r="C568" s="16"/>
      <c r="D568" s="16"/>
      <c r="E568" s="16"/>
      <c r="F568" s="16"/>
      <c r="G568" s="16"/>
      <c r="H568" s="16"/>
      <c r="J568" s="16"/>
      <c r="K568" s="16"/>
      <c r="L568" s="16"/>
      <c r="N568" s="16"/>
      <c r="AF568" s="16"/>
      <c r="AG568" s="16"/>
    </row>
    <row r="569" spans="2:33" x14ac:dyDescent="0.25">
      <c r="B569" s="16"/>
      <c r="C569" s="16"/>
      <c r="D569" s="16"/>
      <c r="E569" s="16"/>
      <c r="F569" s="16"/>
      <c r="G569" s="16"/>
      <c r="H569" s="16"/>
      <c r="J569" s="16"/>
      <c r="K569" s="16"/>
      <c r="L569" s="16"/>
      <c r="N569" s="16"/>
      <c r="AF569" s="16"/>
      <c r="AG569" s="16"/>
    </row>
    <row r="570" spans="2:33" x14ac:dyDescent="0.25">
      <c r="B570" s="16"/>
      <c r="C570" s="16"/>
      <c r="D570" s="16"/>
      <c r="E570" s="16"/>
      <c r="F570" s="16"/>
      <c r="G570" s="16"/>
      <c r="H570" s="16"/>
      <c r="J570" s="16"/>
      <c r="K570" s="16"/>
      <c r="L570" s="16"/>
      <c r="N570" s="16"/>
      <c r="AF570" s="16"/>
      <c r="AG570" s="16"/>
    </row>
    <row r="571" spans="2:33" x14ac:dyDescent="0.25">
      <c r="B571" s="16"/>
      <c r="C571" s="16"/>
      <c r="D571" s="16"/>
      <c r="E571" s="16"/>
      <c r="F571" s="16"/>
      <c r="G571" s="16"/>
      <c r="H571" s="16"/>
      <c r="J571" s="16"/>
      <c r="K571" s="16"/>
      <c r="L571" s="16"/>
      <c r="N571" s="16"/>
      <c r="AF571" s="16"/>
      <c r="AG571" s="16"/>
    </row>
    <row r="572" spans="2:33" x14ac:dyDescent="0.25">
      <c r="B572" s="16"/>
      <c r="C572" s="16"/>
      <c r="D572" s="16"/>
      <c r="E572" s="16"/>
      <c r="F572" s="16"/>
      <c r="G572" s="16"/>
      <c r="H572" s="16"/>
      <c r="J572" s="16"/>
      <c r="K572" s="16"/>
      <c r="L572" s="16"/>
      <c r="N572" s="16"/>
      <c r="AF572" s="16"/>
      <c r="AG572" s="16"/>
    </row>
    <row r="573" spans="2:33" x14ac:dyDescent="0.25">
      <c r="B573" s="16"/>
      <c r="C573" s="16"/>
      <c r="D573" s="16"/>
      <c r="E573" s="16"/>
      <c r="F573" s="16"/>
      <c r="G573" s="16"/>
      <c r="H573" s="16"/>
      <c r="J573" s="16"/>
      <c r="K573" s="16"/>
      <c r="L573" s="16"/>
      <c r="N573" s="16"/>
      <c r="AF573" s="16"/>
      <c r="AG573" s="16"/>
    </row>
    <row r="574" spans="2:33" x14ac:dyDescent="0.25">
      <c r="B574" s="16"/>
      <c r="C574" s="16"/>
      <c r="D574" s="16"/>
      <c r="E574" s="16"/>
      <c r="F574" s="16"/>
      <c r="G574" s="16"/>
      <c r="H574" s="16"/>
      <c r="J574" s="16"/>
      <c r="K574" s="16"/>
      <c r="L574" s="16"/>
      <c r="N574" s="16"/>
      <c r="AF574" s="16"/>
      <c r="AG574" s="16"/>
    </row>
    <row r="575" spans="2:33" x14ac:dyDescent="0.25">
      <c r="B575" s="16"/>
      <c r="C575" s="16"/>
      <c r="D575" s="16"/>
      <c r="E575" s="16"/>
      <c r="F575" s="16"/>
      <c r="G575" s="16"/>
      <c r="H575" s="16"/>
      <c r="J575" s="16"/>
      <c r="K575" s="16"/>
      <c r="L575" s="16"/>
      <c r="N575" s="16"/>
      <c r="AF575" s="16"/>
      <c r="AG575" s="16"/>
    </row>
    <row r="576" spans="2:33" x14ac:dyDescent="0.25">
      <c r="B576" s="16"/>
      <c r="C576" s="16"/>
      <c r="D576" s="16"/>
      <c r="E576" s="16"/>
      <c r="F576" s="16"/>
      <c r="G576" s="16"/>
      <c r="H576" s="16"/>
      <c r="J576" s="16"/>
      <c r="K576" s="16"/>
      <c r="L576" s="16"/>
      <c r="N576" s="16"/>
      <c r="AF576" s="16"/>
      <c r="AG576" s="16"/>
    </row>
    <row r="577" spans="2:33" x14ac:dyDescent="0.25">
      <c r="B577" s="16"/>
      <c r="C577" s="16"/>
      <c r="D577" s="16"/>
      <c r="E577" s="16"/>
      <c r="F577" s="16"/>
      <c r="G577" s="16"/>
      <c r="H577" s="16"/>
      <c r="J577" s="16"/>
      <c r="K577" s="16"/>
      <c r="L577" s="16"/>
      <c r="N577" s="16"/>
      <c r="AF577" s="16"/>
      <c r="AG577" s="16"/>
    </row>
    <row r="578" spans="2:33" x14ac:dyDescent="0.25">
      <c r="B578" s="16"/>
      <c r="C578" s="16"/>
      <c r="D578" s="16"/>
      <c r="E578" s="16"/>
      <c r="F578" s="16"/>
      <c r="G578" s="16"/>
      <c r="H578" s="16"/>
      <c r="J578" s="16"/>
      <c r="K578" s="16"/>
      <c r="L578" s="16"/>
      <c r="N578" s="16"/>
      <c r="AF578" s="16"/>
      <c r="AG578" s="16"/>
    </row>
    <row r="579" spans="2:33" x14ac:dyDescent="0.25">
      <c r="B579" s="16"/>
      <c r="C579" s="16"/>
      <c r="D579" s="16"/>
      <c r="E579" s="16"/>
      <c r="F579" s="16"/>
      <c r="G579" s="16"/>
      <c r="H579" s="16"/>
      <c r="J579" s="16"/>
      <c r="K579" s="16"/>
      <c r="L579" s="16"/>
      <c r="N579" s="16"/>
      <c r="AF579" s="16"/>
      <c r="AG579" s="16"/>
    </row>
    <row r="580" spans="2:33" x14ac:dyDescent="0.25">
      <c r="B580" s="16"/>
      <c r="C580" s="16"/>
      <c r="D580" s="16"/>
      <c r="E580" s="16"/>
      <c r="F580" s="16"/>
      <c r="G580" s="16"/>
      <c r="H580" s="16"/>
      <c r="J580" s="16"/>
      <c r="K580" s="16"/>
      <c r="L580" s="16"/>
      <c r="N580" s="16"/>
      <c r="AF580" s="16"/>
      <c r="AG580" s="16"/>
    </row>
    <row r="581" spans="2:33" x14ac:dyDescent="0.25">
      <c r="B581" s="16"/>
      <c r="C581" s="16"/>
      <c r="D581" s="16"/>
      <c r="E581" s="16"/>
      <c r="F581" s="16"/>
      <c r="G581" s="16"/>
      <c r="H581" s="16"/>
      <c r="J581" s="16"/>
      <c r="K581" s="16"/>
      <c r="L581" s="16"/>
      <c r="N581" s="16"/>
      <c r="AF581" s="16"/>
      <c r="AG581" s="16"/>
    </row>
    <row r="582" spans="2:33" x14ac:dyDescent="0.25">
      <c r="B582" s="16"/>
      <c r="C582" s="16"/>
      <c r="D582" s="16"/>
      <c r="E582" s="16"/>
      <c r="F582" s="16"/>
      <c r="G582" s="16"/>
      <c r="H582" s="16"/>
      <c r="J582" s="16"/>
      <c r="K582" s="16"/>
      <c r="L582" s="16"/>
      <c r="N582" s="16"/>
      <c r="AF582" s="16"/>
      <c r="AG582" s="16"/>
    </row>
    <row r="583" spans="2:33" x14ac:dyDescent="0.25">
      <c r="B583" s="16"/>
      <c r="C583" s="16"/>
      <c r="D583" s="16"/>
      <c r="E583" s="16"/>
      <c r="F583" s="16"/>
      <c r="G583" s="16"/>
      <c r="H583" s="16"/>
      <c r="J583" s="16"/>
      <c r="K583" s="16"/>
      <c r="L583" s="16"/>
      <c r="N583" s="16"/>
      <c r="AF583" s="16"/>
      <c r="AG583" s="16"/>
    </row>
    <row r="584" spans="2:33" x14ac:dyDescent="0.25">
      <c r="B584" s="16"/>
      <c r="C584" s="16"/>
      <c r="D584" s="16"/>
      <c r="E584" s="16"/>
      <c r="F584" s="16"/>
      <c r="G584" s="16"/>
      <c r="H584" s="16"/>
      <c r="J584" s="16"/>
      <c r="K584" s="16"/>
      <c r="L584" s="16"/>
      <c r="N584" s="16"/>
      <c r="AF584" s="16"/>
      <c r="AG584" s="16"/>
    </row>
    <row r="585" spans="2:33" x14ac:dyDescent="0.25">
      <c r="B585" s="16"/>
      <c r="C585" s="16"/>
      <c r="D585" s="16"/>
      <c r="E585" s="16"/>
      <c r="F585" s="16"/>
      <c r="G585" s="16"/>
      <c r="H585" s="16"/>
      <c r="J585" s="16"/>
      <c r="K585" s="16"/>
      <c r="L585" s="16"/>
      <c r="N585" s="16"/>
      <c r="AF585" s="16"/>
      <c r="AG585" s="16"/>
    </row>
    <row r="586" spans="2:33" x14ac:dyDescent="0.25">
      <c r="B586" s="16"/>
      <c r="C586" s="16"/>
      <c r="D586" s="16"/>
      <c r="E586" s="16"/>
      <c r="F586" s="16"/>
      <c r="G586" s="16"/>
      <c r="H586" s="16"/>
      <c r="J586" s="16"/>
      <c r="K586" s="16"/>
      <c r="L586" s="16"/>
      <c r="N586" s="16"/>
      <c r="AF586" s="16"/>
      <c r="AG586" s="16"/>
    </row>
    <row r="587" spans="2:33" x14ac:dyDescent="0.25">
      <c r="B587" s="16"/>
      <c r="C587" s="16"/>
      <c r="D587" s="16"/>
      <c r="E587" s="16"/>
      <c r="F587" s="16"/>
      <c r="G587" s="16"/>
      <c r="H587" s="16"/>
      <c r="J587" s="16"/>
      <c r="K587" s="16"/>
      <c r="L587" s="16"/>
      <c r="N587" s="16"/>
      <c r="AF587" s="16"/>
      <c r="AG587" s="16"/>
    </row>
    <row r="588" spans="2:33" x14ac:dyDescent="0.25">
      <c r="B588" s="16"/>
      <c r="C588" s="16"/>
      <c r="D588" s="16"/>
      <c r="E588" s="16"/>
      <c r="F588" s="16"/>
      <c r="G588" s="16"/>
      <c r="H588" s="16"/>
      <c r="J588" s="16"/>
      <c r="K588" s="16"/>
      <c r="L588" s="16"/>
      <c r="N588" s="16"/>
      <c r="AF588" s="16"/>
      <c r="AG588" s="16"/>
    </row>
    <row r="589" spans="2:33" x14ac:dyDescent="0.25">
      <c r="B589" s="16"/>
      <c r="C589" s="16"/>
      <c r="D589" s="16"/>
      <c r="E589" s="16"/>
      <c r="F589" s="16"/>
      <c r="G589" s="16"/>
      <c r="H589" s="16"/>
      <c r="J589" s="16"/>
      <c r="K589" s="16"/>
      <c r="L589" s="16"/>
      <c r="N589" s="16"/>
      <c r="AF589" s="16"/>
      <c r="AG589" s="16"/>
    </row>
    <row r="590" spans="2:33" x14ac:dyDescent="0.25">
      <c r="B590" s="16"/>
      <c r="C590" s="16"/>
      <c r="D590" s="16"/>
      <c r="E590" s="16"/>
      <c r="F590" s="16"/>
      <c r="G590" s="16"/>
      <c r="H590" s="16"/>
      <c r="J590" s="16"/>
      <c r="K590" s="16"/>
      <c r="L590" s="16"/>
      <c r="N590" s="16"/>
      <c r="AF590" s="16"/>
      <c r="AG590" s="16"/>
    </row>
    <row r="591" spans="2:33" x14ac:dyDescent="0.25">
      <c r="B591" s="16"/>
      <c r="C591" s="16"/>
      <c r="D591" s="16"/>
      <c r="E591" s="16"/>
      <c r="F591" s="16"/>
      <c r="G591" s="16"/>
      <c r="H591" s="16"/>
      <c r="J591" s="16"/>
      <c r="K591" s="16"/>
      <c r="L591" s="16"/>
      <c r="N591" s="16"/>
      <c r="AF591" s="16"/>
      <c r="AG591" s="16"/>
    </row>
    <row r="592" spans="2:33" x14ac:dyDescent="0.25">
      <c r="B592" s="16"/>
      <c r="C592" s="16"/>
      <c r="D592" s="16"/>
      <c r="E592" s="16"/>
      <c r="F592" s="16"/>
      <c r="G592" s="16"/>
      <c r="H592" s="16"/>
      <c r="J592" s="16"/>
      <c r="K592" s="16"/>
      <c r="L592" s="16"/>
      <c r="N592" s="16"/>
      <c r="AF592" s="16"/>
      <c r="AG592" s="16"/>
    </row>
    <row r="593" spans="2:33" x14ac:dyDescent="0.25">
      <c r="B593" s="16"/>
      <c r="C593" s="16"/>
      <c r="D593" s="16"/>
      <c r="E593" s="16"/>
      <c r="F593" s="16"/>
      <c r="G593" s="16"/>
      <c r="H593" s="16"/>
      <c r="J593" s="16"/>
      <c r="K593" s="16"/>
      <c r="L593" s="16"/>
      <c r="N593" s="16"/>
      <c r="AF593" s="16"/>
      <c r="AG593" s="16"/>
    </row>
    <row r="594" spans="2:33" x14ac:dyDescent="0.25">
      <c r="B594" s="16"/>
      <c r="C594" s="16"/>
      <c r="D594" s="16"/>
      <c r="E594" s="16"/>
      <c r="F594" s="16"/>
      <c r="G594" s="16"/>
      <c r="H594" s="16"/>
      <c r="J594" s="16"/>
      <c r="K594" s="16"/>
      <c r="L594" s="16"/>
      <c r="N594" s="16"/>
      <c r="AF594" s="16"/>
      <c r="AG594" s="16"/>
    </row>
    <row r="595" spans="2:33" x14ac:dyDescent="0.25">
      <c r="B595" s="16"/>
      <c r="C595" s="16"/>
      <c r="D595" s="16"/>
      <c r="E595" s="16"/>
      <c r="F595" s="16"/>
      <c r="G595" s="16"/>
      <c r="H595" s="16"/>
      <c r="J595" s="16"/>
      <c r="K595" s="16"/>
      <c r="L595" s="16"/>
      <c r="N595" s="16"/>
      <c r="AF595" s="16"/>
      <c r="AG595" s="16"/>
    </row>
    <row r="596" spans="2:33" x14ac:dyDescent="0.25">
      <c r="B596" s="16"/>
      <c r="C596" s="16"/>
      <c r="D596" s="16"/>
      <c r="E596" s="16"/>
      <c r="F596" s="16"/>
      <c r="G596" s="16"/>
      <c r="H596" s="16"/>
      <c r="J596" s="16"/>
      <c r="K596" s="16"/>
      <c r="L596" s="16"/>
      <c r="N596" s="16"/>
      <c r="AF596" s="16"/>
      <c r="AG596" s="16"/>
    </row>
    <row r="597" spans="2:33" x14ac:dyDescent="0.25">
      <c r="B597" s="16"/>
      <c r="C597" s="16"/>
      <c r="D597" s="16"/>
      <c r="E597" s="16"/>
      <c r="F597" s="16"/>
      <c r="G597" s="16"/>
      <c r="H597" s="16"/>
      <c r="J597" s="16"/>
      <c r="K597" s="16"/>
      <c r="L597" s="16"/>
      <c r="N597" s="16"/>
      <c r="AF597" s="16"/>
      <c r="AG597" s="16"/>
    </row>
    <row r="598" spans="2:33" x14ac:dyDescent="0.25">
      <c r="B598" s="16"/>
      <c r="C598" s="16"/>
      <c r="D598" s="16"/>
      <c r="E598" s="16"/>
      <c r="F598" s="16"/>
      <c r="G598" s="16"/>
      <c r="H598" s="16"/>
      <c r="J598" s="16"/>
      <c r="K598" s="16"/>
      <c r="L598" s="16"/>
      <c r="N598" s="16"/>
      <c r="AF598" s="16"/>
      <c r="AG598" s="16"/>
    </row>
    <row r="599" spans="2:33" x14ac:dyDescent="0.25">
      <c r="B599" s="16"/>
      <c r="C599" s="16"/>
      <c r="D599" s="16"/>
      <c r="E599" s="16"/>
      <c r="F599" s="16"/>
      <c r="G599" s="16"/>
      <c r="H599" s="16"/>
      <c r="J599" s="16"/>
      <c r="K599" s="16"/>
      <c r="L599" s="16"/>
      <c r="N599" s="16"/>
      <c r="AF599" s="16"/>
      <c r="AG599" s="16"/>
    </row>
    <row r="600" spans="2:33" x14ac:dyDescent="0.25">
      <c r="B600" s="16"/>
      <c r="C600" s="16"/>
      <c r="D600" s="16"/>
      <c r="E600" s="16"/>
      <c r="F600" s="16"/>
      <c r="G600" s="16"/>
      <c r="H600" s="16"/>
      <c r="J600" s="16"/>
      <c r="K600" s="16"/>
      <c r="L600" s="16"/>
      <c r="N600" s="16"/>
      <c r="AF600" s="16"/>
      <c r="AG600" s="16"/>
    </row>
    <row r="601" spans="2:33" x14ac:dyDescent="0.25">
      <c r="B601" s="16"/>
      <c r="C601" s="16"/>
      <c r="D601" s="16"/>
      <c r="E601" s="16"/>
      <c r="F601" s="16"/>
      <c r="G601" s="16"/>
      <c r="H601" s="16"/>
      <c r="J601" s="16"/>
      <c r="K601" s="16"/>
      <c r="L601" s="16"/>
      <c r="N601" s="16"/>
      <c r="AF601" s="16"/>
      <c r="AG601" s="16"/>
    </row>
    <row r="602" spans="2:33" x14ac:dyDescent="0.25">
      <c r="B602" s="16"/>
      <c r="C602" s="16"/>
      <c r="D602" s="16"/>
      <c r="E602" s="16"/>
      <c r="F602" s="16"/>
      <c r="G602" s="16"/>
      <c r="H602" s="16"/>
      <c r="J602" s="16"/>
      <c r="K602" s="16"/>
      <c r="L602" s="16"/>
      <c r="N602" s="16"/>
      <c r="AF602" s="16"/>
      <c r="AG602" s="16"/>
    </row>
    <row r="603" spans="2:33" x14ac:dyDescent="0.25">
      <c r="B603" s="16"/>
      <c r="C603" s="16"/>
      <c r="D603" s="16"/>
      <c r="E603" s="16"/>
      <c r="F603" s="16"/>
      <c r="G603" s="16"/>
      <c r="H603" s="16"/>
      <c r="J603" s="16"/>
      <c r="K603" s="16"/>
      <c r="L603" s="16"/>
      <c r="N603" s="16"/>
      <c r="AF603" s="16"/>
      <c r="AG603" s="16"/>
    </row>
    <row r="604" spans="2:33" x14ac:dyDescent="0.25">
      <c r="B604" s="16"/>
      <c r="C604" s="16"/>
      <c r="D604" s="16"/>
      <c r="E604" s="16"/>
      <c r="F604" s="16"/>
      <c r="G604" s="16"/>
      <c r="H604" s="16"/>
      <c r="J604" s="16"/>
      <c r="K604" s="16"/>
      <c r="L604" s="16"/>
      <c r="N604" s="16"/>
      <c r="AF604" s="16"/>
      <c r="AG604" s="16"/>
    </row>
    <row r="605" spans="2:33" x14ac:dyDescent="0.25">
      <c r="B605" s="16"/>
      <c r="C605" s="16"/>
      <c r="D605" s="16"/>
      <c r="E605" s="16"/>
      <c r="F605" s="16"/>
      <c r="G605" s="16"/>
      <c r="H605" s="16"/>
      <c r="J605" s="16"/>
      <c r="K605" s="16"/>
      <c r="L605" s="16"/>
      <c r="N605" s="16"/>
      <c r="AF605" s="16"/>
      <c r="AG605" s="16"/>
    </row>
    <row r="606" spans="2:33" x14ac:dyDescent="0.25">
      <c r="B606" s="16"/>
      <c r="C606" s="16"/>
      <c r="D606" s="16"/>
      <c r="E606" s="16"/>
      <c r="F606" s="16"/>
      <c r="G606" s="16"/>
      <c r="H606" s="16"/>
      <c r="J606" s="16"/>
      <c r="K606" s="16"/>
      <c r="L606" s="16"/>
      <c r="N606" s="16"/>
      <c r="AF606" s="16"/>
      <c r="AG606" s="16"/>
    </row>
    <row r="607" spans="2:33" x14ac:dyDescent="0.25">
      <c r="B607" s="16"/>
      <c r="C607" s="16"/>
      <c r="D607" s="16"/>
      <c r="E607" s="16"/>
      <c r="F607" s="16"/>
      <c r="G607" s="16"/>
      <c r="H607" s="16"/>
      <c r="J607" s="16"/>
      <c r="K607" s="16"/>
      <c r="L607" s="16"/>
      <c r="N607" s="16"/>
      <c r="AF607" s="16"/>
      <c r="AG607" s="16"/>
    </row>
    <row r="608" spans="2:33" x14ac:dyDescent="0.25">
      <c r="B608" s="16"/>
      <c r="C608" s="16"/>
      <c r="D608" s="16"/>
      <c r="E608" s="16"/>
      <c r="F608" s="16"/>
      <c r="G608" s="16"/>
      <c r="H608" s="16"/>
      <c r="J608" s="16"/>
      <c r="K608" s="16"/>
      <c r="L608" s="16"/>
      <c r="N608" s="16"/>
      <c r="AF608" s="16"/>
      <c r="AG608" s="16"/>
    </row>
    <row r="609" spans="2:33" x14ac:dyDescent="0.25">
      <c r="B609" s="16"/>
      <c r="C609" s="16"/>
      <c r="D609" s="16"/>
      <c r="E609" s="16"/>
      <c r="F609" s="16"/>
      <c r="G609" s="16"/>
      <c r="H609" s="16"/>
      <c r="J609" s="16"/>
      <c r="K609" s="16"/>
      <c r="L609" s="16"/>
      <c r="N609" s="16"/>
      <c r="AF609" s="16"/>
      <c r="AG609" s="16"/>
    </row>
    <row r="610" spans="2:33" x14ac:dyDescent="0.25">
      <c r="B610" s="16"/>
      <c r="C610" s="16"/>
      <c r="D610" s="16"/>
      <c r="E610" s="16"/>
      <c r="F610" s="16"/>
      <c r="G610" s="16"/>
      <c r="H610" s="16"/>
      <c r="J610" s="16"/>
      <c r="K610" s="16"/>
      <c r="L610" s="16"/>
      <c r="N610" s="16"/>
      <c r="AF610" s="16"/>
      <c r="AG610" s="16"/>
    </row>
    <row r="611" spans="2:33" x14ac:dyDescent="0.25">
      <c r="B611" s="16"/>
      <c r="C611" s="16"/>
      <c r="D611" s="16"/>
      <c r="E611" s="16"/>
      <c r="F611" s="16"/>
      <c r="G611" s="16"/>
      <c r="H611" s="16"/>
      <c r="J611" s="16"/>
      <c r="K611" s="16"/>
      <c r="L611" s="16"/>
      <c r="N611" s="16"/>
      <c r="AF611" s="16"/>
      <c r="AG611" s="16"/>
    </row>
    <row r="612" spans="2:33" x14ac:dyDescent="0.25">
      <c r="B612" s="16"/>
      <c r="C612" s="16"/>
      <c r="D612" s="16"/>
      <c r="E612" s="16"/>
      <c r="F612" s="16"/>
      <c r="G612" s="16"/>
      <c r="H612" s="16"/>
      <c r="J612" s="16"/>
      <c r="K612" s="16"/>
      <c r="L612" s="16"/>
      <c r="N612" s="16"/>
      <c r="AF612" s="16"/>
      <c r="AG612" s="16"/>
    </row>
    <row r="613" spans="2:33" x14ac:dyDescent="0.25">
      <c r="B613" s="16"/>
      <c r="C613" s="16"/>
      <c r="D613" s="16"/>
      <c r="E613" s="16"/>
      <c r="F613" s="16"/>
      <c r="G613" s="16"/>
      <c r="H613" s="16"/>
      <c r="J613" s="16"/>
      <c r="K613" s="16"/>
      <c r="L613" s="16"/>
      <c r="N613" s="16"/>
      <c r="AF613" s="16"/>
      <c r="AG613" s="16"/>
    </row>
    <row r="614" spans="2:33" x14ac:dyDescent="0.25">
      <c r="B614" s="16"/>
      <c r="C614" s="16"/>
      <c r="D614" s="16"/>
      <c r="E614" s="16"/>
      <c r="F614" s="16"/>
      <c r="G614" s="16"/>
      <c r="H614" s="16"/>
      <c r="J614" s="16"/>
      <c r="K614" s="16"/>
      <c r="L614" s="16"/>
      <c r="N614" s="16"/>
      <c r="AF614" s="16"/>
      <c r="AG614" s="16"/>
    </row>
    <row r="615" spans="2:33" x14ac:dyDescent="0.25">
      <c r="B615" s="16"/>
      <c r="C615" s="16"/>
      <c r="D615" s="16"/>
      <c r="E615" s="16"/>
      <c r="F615" s="16"/>
      <c r="G615" s="16"/>
      <c r="H615" s="16"/>
      <c r="J615" s="16"/>
      <c r="K615" s="16"/>
      <c r="L615" s="16"/>
      <c r="N615" s="16"/>
      <c r="AF615" s="16"/>
      <c r="AG615" s="16"/>
    </row>
    <row r="616" spans="2:33" x14ac:dyDescent="0.25">
      <c r="B616" s="16"/>
      <c r="C616" s="16"/>
      <c r="D616" s="16"/>
      <c r="E616" s="16"/>
      <c r="F616" s="16"/>
      <c r="G616" s="16"/>
      <c r="H616" s="16"/>
      <c r="J616" s="16"/>
      <c r="K616" s="16"/>
      <c r="L616" s="16"/>
      <c r="N616" s="16"/>
      <c r="AF616" s="16"/>
      <c r="AG616" s="16"/>
    </row>
    <row r="617" spans="2:33" x14ac:dyDescent="0.25">
      <c r="B617" s="16"/>
      <c r="C617" s="16"/>
      <c r="D617" s="16"/>
      <c r="E617" s="16"/>
      <c r="F617" s="16"/>
      <c r="G617" s="16"/>
      <c r="H617" s="16"/>
      <c r="J617" s="16"/>
      <c r="K617" s="16"/>
      <c r="L617" s="16"/>
      <c r="N617" s="16"/>
      <c r="AF617" s="16"/>
      <c r="AG617" s="16"/>
    </row>
    <row r="618" spans="2:33" x14ac:dyDescent="0.25">
      <c r="B618" s="16"/>
      <c r="C618" s="16"/>
      <c r="D618" s="16"/>
      <c r="E618" s="16"/>
      <c r="F618" s="16"/>
      <c r="G618" s="16"/>
      <c r="H618" s="16"/>
      <c r="J618" s="16"/>
      <c r="K618" s="16"/>
      <c r="L618" s="16"/>
      <c r="N618" s="16"/>
      <c r="AF618" s="16"/>
      <c r="AG618" s="16"/>
    </row>
    <row r="619" spans="2:33" x14ac:dyDescent="0.25">
      <c r="B619" s="16"/>
      <c r="C619" s="16"/>
      <c r="D619" s="16"/>
      <c r="E619" s="16"/>
      <c r="F619" s="16"/>
      <c r="G619" s="16"/>
      <c r="H619" s="16"/>
      <c r="J619" s="16"/>
      <c r="K619" s="16"/>
      <c r="L619" s="16"/>
      <c r="N619" s="16"/>
      <c r="AF619" s="16"/>
      <c r="AG619" s="16"/>
    </row>
    <row r="620" spans="2:33" x14ac:dyDescent="0.25">
      <c r="B620" s="16"/>
      <c r="C620" s="16"/>
      <c r="D620" s="16"/>
      <c r="E620" s="16"/>
      <c r="F620" s="16"/>
      <c r="G620" s="16"/>
      <c r="H620" s="16"/>
      <c r="J620" s="16"/>
      <c r="K620" s="16"/>
      <c r="L620" s="16"/>
      <c r="N620" s="16"/>
      <c r="AF620" s="16"/>
      <c r="AG620" s="16"/>
    </row>
    <row r="621" spans="2:33" x14ac:dyDescent="0.25">
      <c r="B621" s="16"/>
      <c r="C621" s="16"/>
      <c r="D621" s="16"/>
      <c r="E621" s="16"/>
      <c r="F621" s="16"/>
      <c r="G621" s="16"/>
      <c r="H621" s="16"/>
      <c r="J621" s="16"/>
      <c r="K621" s="16"/>
      <c r="L621" s="16"/>
      <c r="N621" s="16"/>
      <c r="AF621" s="16"/>
      <c r="AG621" s="16"/>
    </row>
    <row r="622" spans="2:33" x14ac:dyDescent="0.25">
      <c r="B622" s="16"/>
      <c r="C622" s="16"/>
      <c r="D622" s="16"/>
      <c r="E622" s="16"/>
      <c r="F622" s="16"/>
      <c r="G622" s="16"/>
      <c r="H622" s="16"/>
      <c r="J622" s="16"/>
      <c r="K622" s="16"/>
      <c r="L622" s="16"/>
      <c r="N622" s="16"/>
      <c r="AF622" s="16"/>
      <c r="AG622" s="16"/>
    </row>
    <row r="623" spans="2:33" x14ac:dyDescent="0.25">
      <c r="B623" s="16"/>
      <c r="C623" s="16"/>
      <c r="D623" s="16"/>
      <c r="E623" s="16"/>
      <c r="F623" s="16"/>
      <c r="G623" s="16"/>
      <c r="H623" s="16"/>
      <c r="J623" s="16"/>
      <c r="K623" s="16"/>
      <c r="L623" s="16"/>
      <c r="N623" s="16"/>
      <c r="AF623" s="16"/>
      <c r="AG623" s="16"/>
    </row>
    <row r="624" spans="2:33" x14ac:dyDescent="0.25">
      <c r="B624" s="16"/>
      <c r="C624" s="16"/>
      <c r="D624" s="16"/>
      <c r="E624" s="16"/>
      <c r="F624" s="16"/>
      <c r="G624" s="16"/>
      <c r="H624" s="16"/>
      <c r="J624" s="16"/>
      <c r="K624" s="16"/>
      <c r="L624" s="16"/>
      <c r="N624" s="16"/>
      <c r="AF624" s="16"/>
      <c r="AG624" s="16"/>
    </row>
    <row r="625" spans="2:33" x14ac:dyDescent="0.25">
      <c r="B625" s="16"/>
      <c r="C625" s="16"/>
      <c r="D625" s="16"/>
      <c r="E625" s="16"/>
      <c r="F625" s="16"/>
      <c r="G625" s="16"/>
      <c r="H625" s="16"/>
      <c r="J625" s="16"/>
      <c r="K625" s="16"/>
      <c r="L625" s="16"/>
      <c r="N625" s="16"/>
      <c r="AF625" s="16"/>
      <c r="AG625" s="16"/>
    </row>
    <row r="626" spans="2:33" x14ac:dyDescent="0.25">
      <c r="B626" s="16"/>
      <c r="C626" s="16"/>
      <c r="D626" s="16"/>
      <c r="E626" s="16"/>
      <c r="F626" s="16"/>
      <c r="G626" s="16"/>
      <c r="H626" s="16"/>
      <c r="J626" s="16"/>
      <c r="K626" s="16"/>
      <c r="L626" s="16"/>
      <c r="N626" s="16"/>
      <c r="AF626" s="16"/>
      <c r="AG626" s="16"/>
    </row>
    <row r="627" spans="2:33" x14ac:dyDescent="0.25">
      <c r="B627" s="16"/>
      <c r="C627" s="16"/>
      <c r="D627" s="16"/>
      <c r="E627" s="16"/>
      <c r="F627" s="16"/>
      <c r="G627" s="16"/>
      <c r="H627" s="16"/>
      <c r="J627" s="16"/>
      <c r="K627" s="16"/>
      <c r="L627" s="16"/>
      <c r="N627" s="16"/>
      <c r="AF627" s="16"/>
      <c r="AG627" s="16"/>
    </row>
    <row r="628" spans="2:33" x14ac:dyDescent="0.25">
      <c r="B628" s="16"/>
      <c r="C628" s="16"/>
      <c r="D628" s="16"/>
      <c r="E628" s="16"/>
      <c r="F628" s="16"/>
      <c r="G628" s="16"/>
      <c r="H628" s="16"/>
      <c r="J628" s="16"/>
      <c r="K628" s="16"/>
      <c r="L628" s="16"/>
      <c r="N628" s="16"/>
      <c r="AF628" s="16"/>
      <c r="AG628" s="16"/>
    </row>
    <row r="629" spans="2:33" x14ac:dyDescent="0.25">
      <c r="B629" s="16"/>
      <c r="C629" s="16"/>
      <c r="D629" s="16"/>
      <c r="E629" s="16"/>
      <c r="F629" s="16"/>
      <c r="G629" s="16"/>
      <c r="H629" s="16"/>
      <c r="J629" s="16"/>
      <c r="K629" s="16"/>
      <c r="L629" s="16"/>
      <c r="N629" s="16"/>
      <c r="AF629" s="16"/>
      <c r="AG629" s="16"/>
    </row>
    <row r="630" spans="2:33" x14ac:dyDescent="0.25">
      <c r="B630" s="16"/>
      <c r="C630" s="16"/>
      <c r="D630" s="16"/>
      <c r="E630" s="16"/>
      <c r="F630" s="16"/>
      <c r="G630" s="16"/>
      <c r="H630" s="16"/>
      <c r="J630" s="16"/>
      <c r="K630" s="16"/>
      <c r="L630" s="16"/>
      <c r="N630" s="16"/>
      <c r="AF630" s="16"/>
      <c r="AG630" s="16"/>
    </row>
    <row r="631" spans="2:33" x14ac:dyDescent="0.25">
      <c r="B631" s="16"/>
      <c r="C631" s="16"/>
      <c r="D631" s="16"/>
      <c r="E631" s="16"/>
      <c r="F631" s="16"/>
      <c r="G631" s="16"/>
      <c r="H631" s="16"/>
      <c r="J631" s="16"/>
      <c r="K631" s="16"/>
      <c r="L631" s="16"/>
      <c r="N631" s="16"/>
      <c r="AF631" s="16"/>
      <c r="AG631" s="16"/>
    </row>
    <row r="632" spans="2:33" x14ac:dyDescent="0.25">
      <c r="B632" s="16"/>
      <c r="C632" s="16"/>
      <c r="D632" s="16"/>
      <c r="E632" s="16"/>
      <c r="F632" s="16"/>
      <c r="G632" s="16"/>
      <c r="H632" s="16"/>
      <c r="J632" s="16"/>
      <c r="K632" s="16"/>
      <c r="L632" s="16"/>
      <c r="N632" s="16"/>
      <c r="AF632" s="16"/>
      <c r="AG632" s="16"/>
    </row>
    <row r="633" spans="2:33" x14ac:dyDescent="0.25">
      <c r="B633" s="16"/>
      <c r="C633" s="16"/>
      <c r="D633" s="16"/>
      <c r="E633" s="16"/>
      <c r="F633" s="16"/>
      <c r="G633" s="16"/>
      <c r="H633" s="16"/>
      <c r="J633" s="16"/>
      <c r="K633" s="16"/>
      <c r="L633" s="16"/>
      <c r="N633" s="16"/>
      <c r="AF633" s="16"/>
      <c r="AG633" s="16"/>
    </row>
    <row r="634" spans="2:33" x14ac:dyDescent="0.25">
      <c r="B634" s="16"/>
      <c r="C634" s="16"/>
      <c r="D634" s="16"/>
      <c r="E634" s="16"/>
      <c r="F634" s="16"/>
      <c r="G634" s="16"/>
      <c r="H634" s="16"/>
      <c r="J634" s="16"/>
      <c r="K634" s="16"/>
      <c r="L634" s="16"/>
      <c r="N634" s="16"/>
      <c r="AF634" s="16"/>
      <c r="AG634" s="16"/>
    </row>
    <row r="635" spans="2:33" x14ac:dyDescent="0.25">
      <c r="B635" s="16"/>
      <c r="C635" s="16"/>
      <c r="D635" s="16"/>
      <c r="E635" s="16"/>
      <c r="F635" s="16"/>
      <c r="G635" s="16"/>
      <c r="H635" s="16"/>
      <c r="J635" s="16"/>
      <c r="K635" s="16"/>
      <c r="L635" s="16"/>
      <c r="N635" s="16"/>
      <c r="AF635" s="16"/>
      <c r="AG635" s="16"/>
    </row>
    <row r="636" spans="2:33" x14ac:dyDescent="0.25">
      <c r="B636" s="16"/>
      <c r="C636" s="16"/>
      <c r="D636" s="16"/>
      <c r="E636" s="16"/>
      <c r="F636" s="16"/>
      <c r="G636" s="16"/>
      <c r="H636" s="16"/>
      <c r="J636" s="16"/>
      <c r="K636" s="16"/>
      <c r="L636" s="16"/>
      <c r="N636" s="16"/>
      <c r="AF636" s="16"/>
      <c r="AG636" s="16"/>
    </row>
    <row r="637" spans="2:33" x14ac:dyDescent="0.25">
      <c r="B637" s="16"/>
      <c r="C637" s="16"/>
      <c r="D637" s="16"/>
      <c r="E637" s="16"/>
      <c r="F637" s="16"/>
      <c r="G637" s="16"/>
      <c r="H637" s="16"/>
      <c r="J637" s="16"/>
      <c r="K637" s="16"/>
      <c r="L637" s="16"/>
      <c r="N637" s="16"/>
      <c r="AF637" s="16"/>
      <c r="AG637" s="16"/>
    </row>
    <row r="638" spans="2:33" x14ac:dyDescent="0.25">
      <c r="B638" s="16"/>
      <c r="C638" s="16"/>
      <c r="D638" s="16"/>
      <c r="E638" s="16"/>
      <c r="F638" s="16"/>
      <c r="G638" s="16"/>
      <c r="H638" s="16"/>
      <c r="J638" s="16"/>
      <c r="K638" s="16"/>
      <c r="L638" s="16"/>
      <c r="N638" s="16"/>
      <c r="AF638" s="16"/>
      <c r="AG638" s="16"/>
    </row>
    <row r="639" spans="2:33" x14ac:dyDescent="0.25">
      <c r="B639" s="16"/>
      <c r="C639" s="16"/>
      <c r="D639" s="16"/>
      <c r="E639" s="16"/>
      <c r="F639" s="16"/>
      <c r="G639" s="16"/>
      <c r="H639" s="16"/>
      <c r="J639" s="16"/>
      <c r="K639" s="16"/>
      <c r="L639" s="16"/>
      <c r="N639" s="16"/>
      <c r="AF639" s="16"/>
      <c r="AG639" s="16"/>
    </row>
    <row r="640" spans="2:33" x14ac:dyDescent="0.25">
      <c r="B640" s="16"/>
      <c r="C640" s="16"/>
      <c r="D640" s="16"/>
      <c r="E640" s="16"/>
      <c r="F640" s="16"/>
      <c r="G640" s="16"/>
      <c r="H640" s="16"/>
      <c r="J640" s="16"/>
      <c r="K640" s="16"/>
      <c r="L640" s="16"/>
      <c r="N640" s="16"/>
      <c r="AF640" s="16"/>
      <c r="AG640" s="16"/>
    </row>
    <row r="641" spans="2:33" x14ac:dyDescent="0.25">
      <c r="B641" s="16"/>
      <c r="C641" s="16"/>
      <c r="D641" s="16"/>
      <c r="E641" s="16"/>
      <c r="F641" s="16"/>
      <c r="G641" s="16"/>
      <c r="H641" s="16"/>
      <c r="J641" s="16"/>
      <c r="K641" s="16"/>
      <c r="L641" s="16"/>
      <c r="N641" s="16"/>
      <c r="AF641" s="16"/>
      <c r="AG641" s="16"/>
    </row>
    <row r="642" spans="2:33" x14ac:dyDescent="0.25">
      <c r="B642" s="16"/>
      <c r="C642" s="16"/>
      <c r="D642" s="16"/>
      <c r="E642" s="16"/>
      <c r="F642" s="16"/>
      <c r="G642" s="16"/>
      <c r="H642" s="16"/>
      <c r="J642" s="16"/>
      <c r="K642" s="16"/>
      <c r="L642" s="16"/>
      <c r="N642" s="16"/>
      <c r="AF642" s="16"/>
      <c r="AG642" s="16"/>
    </row>
    <row r="643" spans="2:33" x14ac:dyDescent="0.25">
      <c r="B643" s="16"/>
      <c r="C643" s="16"/>
      <c r="D643" s="16"/>
      <c r="E643" s="16"/>
      <c r="F643" s="16"/>
      <c r="G643" s="16"/>
      <c r="H643" s="16"/>
      <c r="J643" s="16"/>
      <c r="K643" s="16"/>
      <c r="L643" s="16"/>
      <c r="N643" s="16"/>
      <c r="AF643" s="16"/>
      <c r="AG643" s="16"/>
    </row>
    <row r="644" spans="2:33" x14ac:dyDescent="0.25">
      <c r="B644" s="16"/>
      <c r="C644" s="16"/>
      <c r="D644" s="16"/>
      <c r="E644" s="16"/>
      <c r="F644" s="16"/>
      <c r="G644" s="16"/>
      <c r="H644" s="16"/>
      <c r="J644" s="16"/>
      <c r="K644" s="16"/>
      <c r="L644" s="16"/>
      <c r="N644" s="16"/>
      <c r="AF644" s="16"/>
      <c r="AG644" s="16"/>
    </row>
    <row r="645" spans="2:33" x14ac:dyDescent="0.25">
      <c r="B645" s="16"/>
      <c r="C645" s="16"/>
      <c r="D645" s="16"/>
      <c r="E645" s="16"/>
      <c r="F645" s="16"/>
      <c r="G645" s="16"/>
      <c r="H645" s="16"/>
      <c r="J645" s="16"/>
      <c r="K645" s="16"/>
      <c r="L645" s="16"/>
      <c r="N645" s="16"/>
      <c r="AF645" s="16"/>
      <c r="AG645" s="16"/>
    </row>
    <row r="646" spans="2:33" x14ac:dyDescent="0.25">
      <c r="B646" s="16"/>
      <c r="C646" s="16"/>
      <c r="D646" s="16"/>
      <c r="E646" s="16"/>
      <c r="F646" s="16"/>
      <c r="G646" s="16"/>
      <c r="H646" s="16"/>
      <c r="J646" s="16"/>
      <c r="K646" s="16"/>
      <c r="L646" s="16"/>
      <c r="N646" s="16"/>
      <c r="AF646" s="16"/>
      <c r="AG646" s="16"/>
    </row>
    <row r="647" spans="2:33" x14ac:dyDescent="0.25">
      <c r="B647" s="16"/>
      <c r="C647" s="16"/>
      <c r="D647" s="16"/>
      <c r="E647" s="16"/>
      <c r="F647" s="16"/>
      <c r="G647" s="16"/>
      <c r="H647" s="16"/>
      <c r="J647" s="16"/>
      <c r="K647" s="16"/>
      <c r="L647" s="16"/>
      <c r="N647" s="16"/>
      <c r="AF647" s="16"/>
      <c r="AG647" s="16"/>
    </row>
    <row r="648" spans="2:33" x14ac:dyDescent="0.25">
      <c r="B648" s="16"/>
      <c r="C648" s="16"/>
      <c r="D648" s="16"/>
      <c r="E648" s="16"/>
      <c r="F648" s="16"/>
      <c r="G648" s="16"/>
      <c r="H648" s="16"/>
      <c r="J648" s="16"/>
      <c r="K648" s="16"/>
      <c r="L648" s="16"/>
      <c r="N648" s="16"/>
      <c r="AF648" s="16"/>
      <c r="AG648" s="16"/>
    </row>
    <row r="649" spans="2:33" x14ac:dyDescent="0.25">
      <c r="B649" s="16"/>
      <c r="C649" s="16"/>
      <c r="D649" s="16"/>
      <c r="E649" s="16"/>
      <c r="F649" s="16"/>
      <c r="G649" s="16"/>
      <c r="H649" s="16"/>
      <c r="J649" s="16"/>
      <c r="K649" s="16"/>
      <c r="L649" s="16"/>
      <c r="N649" s="16"/>
      <c r="AF649" s="16"/>
      <c r="AG649" s="16"/>
    </row>
    <row r="650" spans="2:33" x14ac:dyDescent="0.25">
      <c r="B650" s="16"/>
      <c r="C650" s="16"/>
      <c r="D650" s="16"/>
      <c r="E650" s="16"/>
      <c r="F650" s="16"/>
      <c r="G650" s="16"/>
      <c r="H650" s="16"/>
      <c r="J650" s="16"/>
      <c r="K650" s="16"/>
      <c r="L650" s="16"/>
      <c r="N650" s="16"/>
      <c r="AF650" s="16"/>
      <c r="AG650" s="16"/>
    </row>
    <row r="651" spans="2:33" x14ac:dyDescent="0.25">
      <c r="B651" s="16"/>
      <c r="C651" s="16"/>
      <c r="D651" s="16"/>
      <c r="E651" s="16"/>
      <c r="F651" s="16"/>
      <c r="G651" s="16"/>
      <c r="H651" s="16"/>
      <c r="J651" s="16"/>
      <c r="K651" s="16"/>
      <c r="L651" s="16"/>
      <c r="N651" s="16"/>
      <c r="AF651" s="16"/>
      <c r="AG651" s="16"/>
    </row>
    <row r="652" spans="2:33" x14ac:dyDescent="0.25">
      <c r="B652" s="16"/>
      <c r="C652" s="16"/>
      <c r="D652" s="16"/>
      <c r="E652" s="16"/>
      <c r="F652" s="16"/>
      <c r="G652" s="16"/>
      <c r="H652" s="16"/>
      <c r="J652" s="16"/>
      <c r="K652" s="16"/>
      <c r="L652" s="16"/>
      <c r="N652" s="16"/>
      <c r="AF652" s="16"/>
      <c r="AG652" s="16"/>
    </row>
    <row r="653" spans="2:33" x14ac:dyDescent="0.25">
      <c r="B653" s="16"/>
      <c r="C653" s="16"/>
      <c r="D653" s="16"/>
      <c r="E653" s="16"/>
      <c r="F653" s="16"/>
      <c r="G653" s="16"/>
      <c r="H653" s="16"/>
      <c r="J653" s="16"/>
      <c r="K653" s="16"/>
      <c r="L653" s="16"/>
      <c r="N653" s="16"/>
      <c r="AF653" s="16"/>
      <c r="AG653" s="16"/>
    </row>
    <row r="654" spans="2:33" x14ac:dyDescent="0.25">
      <c r="B654" s="16"/>
      <c r="C654" s="16"/>
      <c r="D654" s="16"/>
      <c r="E654" s="16"/>
      <c r="F654" s="16"/>
      <c r="G654" s="16"/>
      <c r="H654" s="16"/>
      <c r="J654" s="16"/>
      <c r="K654" s="16"/>
      <c r="L654" s="16"/>
      <c r="N654" s="16"/>
      <c r="AF654" s="16"/>
      <c r="AG654" s="16"/>
    </row>
    <row r="655" spans="2:33" x14ac:dyDescent="0.25">
      <c r="B655" s="16"/>
      <c r="C655" s="16"/>
      <c r="D655" s="16"/>
      <c r="E655" s="16"/>
      <c r="F655" s="16"/>
      <c r="G655" s="16"/>
      <c r="H655" s="16"/>
      <c r="J655" s="16"/>
      <c r="K655" s="16"/>
      <c r="L655" s="16"/>
      <c r="N655" s="16"/>
      <c r="AF655" s="16"/>
      <c r="AG655" s="16"/>
    </row>
    <row r="656" spans="2:33" x14ac:dyDescent="0.25">
      <c r="B656" s="16"/>
      <c r="C656" s="16"/>
      <c r="D656" s="16"/>
      <c r="E656" s="16"/>
      <c r="F656" s="16"/>
      <c r="G656" s="16"/>
      <c r="H656" s="16"/>
      <c r="J656" s="16"/>
      <c r="K656" s="16"/>
      <c r="L656" s="16"/>
      <c r="N656" s="16"/>
      <c r="AF656" s="16"/>
      <c r="AG656" s="16"/>
    </row>
    <row r="657" spans="2:33" x14ac:dyDescent="0.25">
      <c r="B657" s="16"/>
      <c r="C657" s="16"/>
      <c r="D657" s="16"/>
      <c r="E657" s="16"/>
      <c r="F657" s="16"/>
      <c r="G657" s="16"/>
      <c r="H657" s="16"/>
      <c r="J657" s="16"/>
      <c r="K657" s="16"/>
      <c r="L657" s="16"/>
      <c r="N657" s="16"/>
      <c r="AF657" s="16"/>
      <c r="AG657" s="16"/>
    </row>
    <row r="658" spans="2:33" x14ac:dyDescent="0.25">
      <c r="B658" s="16"/>
      <c r="C658" s="16"/>
      <c r="D658" s="16"/>
      <c r="E658" s="16"/>
      <c r="F658" s="16"/>
      <c r="G658" s="16"/>
      <c r="H658" s="16"/>
      <c r="J658" s="16"/>
      <c r="K658" s="16"/>
      <c r="L658" s="16"/>
      <c r="N658" s="16"/>
      <c r="AF658" s="16"/>
      <c r="AG658" s="16"/>
    </row>
    <row r="659" spans="2:33" x14ac:dyDescent="0.25">
      <c r="B659" s="16"/>
      <c r="C659" s="16"/>
      <c r="D659" s="16"/>
      <c r="E659" s="16"/>
      <c r="F659" s="16"/>
      <c r="G659" s="16"/>
      <c r="H659" s="16"/>
      <c r="J659" s="16"/>
      <c r="K659" s="16"/>
      <c r="L659" s="16"/>
      <c r="N659" s="16"/>
      <c r="AF659" s="16"/>
      <c r="AG659" s="16"/>
    </row>
    <row r="660" spans="2:33" x14ac:dyDescent="0.25">
      <c r="B660" s="16"/>
      <c r="C660" s="16"/>
      <c r="D660" s="16"/>
      <c r="E660" s="16"/>
      <c r="F660" s="16"/>
      <c r="G660" s="16"/>
      <c r="H660" s="16"/>
      <c r="J660" s="16"/>
      <c r="K660" s="16"/>
      <c r="L660" s="16"/>
      <c r="N660" s="16"/>
      <c r="AF660" s="16"/>
      <c r="AG660" s="16"/>
    </row>
    <row r="661" spans="2:33" x14ac:dyDescent="0.25">
      <c r="B661" s="16"/>
      <c r="C661" s="16"/>
      <c r="D661" s="16"/>
      <c r="E661" s="16"/>
      <c r="F661" s="16"/>
      <c r="G661" s="16"/>
      <c r="H661" s="16"/>
      <c r="J661" s="16"/>
      <c r="K661" s="16"/>
      <c r="L661" s="16"/>
      <c r="N661" s="16"/>
      <c r="AF661" s="16"/>
      <c r="AG661" s="16"/>
    </row>
    <row r="662" spans="2:33" x14ac:dyDescent="0.25">
      <c r="B662" s="16"/>
      <c r="C662" s="16"/>
      <c r="D662" s="16"/>
      <c r="E662" s="16"/>
      <c r="F662" s="16"/>
      <c r="G662" s="16"/>
      <c r="H662" s="16"/>
      <c r="J662" s="16"/>
      <c r="K662" s="16"/>
      <c r="L662" s="16"/>
      <c r="N662" s="16"/>
      <c r="AF662" s="16"/>
      <c r="AG662" s="16"/>
    </row>
    <row r="663" spans="2:33" x14ac:dyDescent="0.25">
      <c r="B663" s="16"/>
      <c r="C663" s="16"/>
      <c r="D663" s="16"/>
      <c r="E663" s="16"/>
      <c r="F663" s="16"/>
      <c r="G663" s="16"/>
      <c r="H663" s="16"/>
      <c r="J663" s="16"/>
      <c r="K663" s="16"/>
      <c r="L663" s="16"/>
      <c r="N663" s="16"/>
      <c r="AF663" s="16"/>
      <c r="AG663" s="16"/>
    </row>
    <row r="664" spans="2:33" x14ac:dyDescent="0.25">
      <c r="B664" s="16"/>
      <c r="C664" s="16"/>
      <c r="D664" s="16"/>
      <c r="E664" s="16"/>
      <c r="F664" s="16"/>
      <c r="G664" s="16"/>
      <c r="H664" s="16"/>
      <c r="J664" s="16"/>
      <c r="K664" s="16"/>
      <c r="L664" s="16"/>
      <c r="N664" s="16"/>
      <c r="AF664" s="16"/>
      <c r="AG664" s="16"/>
    </row>
    <row r="665" spans="2:33" x14ac:dyDescent="0.25">
      <c r="B665" s="16"/>
      <c r="C665" s="16"/>
      <c r="D665" s="16"/>
      <c r="E665" s="16"/>
      <c r="F665" s="16"/>
      <c r="G665" s="16"/>
      <c r="H665" s="16"/>
      <c r="J665" s="16"/>
      <c r="K665" s="16"/>
      <c r="L665" s="16"/>
      <c r="N665" s="16"/>
      <c r="AF665" s="16"/>
      <c r="AG665" s="16"/>
    </row>
    <row r="666" spans="2:33" x14ac:dyDescent="0.25">
      <c r="B666" s="16"/>
      <c r="C666" s="16"/>
      <c r="D666" s="16"/>
      <c r="E666" s="16"/>
      <c r="F666" s="16"/>
      <c r="G666" s="16"/>
      <c r="H666" s="16"/>
      <c r="J666" s="16"/>
      <c r="K666" s="16"/>
      <c r="L666" s="16"/>
      <c r="N666" s="16"/>
      <c r="AF666" s="16"/>
      <c r="AG666" s="16"/>
    </row>
    <row r="667" spans="2:33" x14ac:dyDescent="0.25">
      <c r="B667" s="16"/>
      <c r="C667" s="16"/>
      <c r="D667" s="16"/>
      <c r="E667" s="16"/>
      <c r="F667" s="16"/>
      <c r="G667" s="16"/>
      <c r="H667" s="16"/>
      <c r="J667" s="16"/>
      <c r="K667" s="16"/>
      <c r="L667" s="16"/>
      <c r="N667" s="16"/>
      <c r="AF667" s="16"/>
      <c r="AG667" s="16"/>
    </row>
    <row r="668" spans="2:33" x14ac:dyDescent="0.25">
      <c r="B668" s="16"/>
      <c r="C668" s="16"/>
      <c r="D668" s="16"/>
      <c r="E668" s="16"/>
      <c r="F668" s="16"/>
      <c r="G668" s="16"/>
      <c r="H668" s="16"/>
      <c r="J668" s="16"/>
      <c r="K668" s="16"/>
      <c r="L668" s="16"/>
      <c r="N668" s="16"/>
      <c r="AF668" s="16"/>
      <c r="AG668" s="16"/>
    </row>
    <row r="669" spans="2:33" x14ac:dyDescent="0.25">
      <c r="B669" s="16"/>
      <c r="C669" s="16"/>
      <c r="D669" s="16"/>
      <c r="E669" s="16"/>
      <c r="F669" s="16"/>
      <c r="G669" s="16"/>
      <c r="H669" s="16"/>
      <c r="J669" s="16"/>
      <c r="K669" s="16"/>
      <c r="L669" s="16"/>
      <c r="N669" s="16"/>
      <c r="AF669" s="16"/>
      <c r="AG669" s="16"/>
    </row>
    <row r="670" spans="2:33" x14ac:dyDescent="0.25">
      <c r="B670" s="16"/>
      <c r="C670" s="16"/>
      <c r="D670" s="16"/>
      <c r="E670" s="16"/>
      <c r="F670" s="16"/>
      <c r="G670" s="16"/>
      <c r="H670" s="16"/>
      <c r="J670" s="16"/>
      <c r="K670" s="16"/>
      <c r="L670" s="16"/>
      <c r="N670" s="16"/>
      <c r="AF670" s="16"/>
      <c r="AG670" s="16"/>
    </row>
    <row r="671" spans="2:33" x14ac:dyDescent="0.25">
      <c r="B671" s="16"/>
      <c r="C671" s="16"/>
      <c r="D671" s="16"/>
      <c r="E671" s="16"/>
      <c r="F671" s="16"/>
      <c r="G671" s="16"/>
      <c r="H671" s="16"/>
      <c r="J671" s="16"/>
      <c r="K671" s="16"/>
      <c r="L671" s="16"/>
      <c r="N671" s="16"/>
      <c r="AF671" s="16"/>
      <c r="AG671" s="16"/>
    </row>
    <row r="672" spans="2:33" x14ac:dyDescent="0.25">
      <c r="B672" s="16"/>
      <c r="C672" s="16"/>
      <c r="D672" s="16"/>
      <c r="E672" s="16"/>
      <c r="F672" s="16"/>
      <c r="G672" s="16"/>
      <c r="H672" s="16"/>
      <c r="J672" s="16"/>
      <c r="K672" s="16"/>
      <c r="L672" s="16"/>
      <c r="N672" s="16"/>
      <c r="AF672" s="16"/>
      <c r="AG672" s="16"/>
    </row>
    <row r="673" spans="2:33" x14ac:dyDescent="0.25">
      <c r="B673" s="16"/>
      <c r="C673" s="16"/>
      <c r="D673" s="16"/>
      <c r="E673" s="16"/>
      <c r="F673" s="16"/>
      <c r="G673" s="16"/>
      <c r="H673" s="16"/>
      <c r="J673" s="16"/>
      <c r="K673" s="16"/>
      <c r="L673" s="16"/>
      <c r="N673" s="16"/>
      <c r="AF673" s="16"/>
      <c r="AG673" s="16"/>
    </row>
    <row r="674" spans="2:33" x14ac:dyDescent="0.25">
      <c r="B674" s="16"/>
      <c r="C674" s="16"/>
      <c r="D674" s="16"/>
      <c r="E674" s="16"/>
      <c r="F674" s="16"/>
      <c r="G674" s="16"/>
      <c r="H674" s="16"/>
      <c r="J674" s="16"/>
      <c r="K674" s="16"/>
      <c r="L674" s="16"/>
      <c r="N674" s="16"/>
      <c r="AF674" s="16"/>
      <c r="AG674" s="16"/>
    </row>
    <row r="675" spans="2:33" x14ac:dyDescent="0.25">
      <c r="B675" s="16"/>
      <c r="C675" s="16"/>
      <c r="D675" s="16"/>
      <c r="E675" s="16"/>
      <c r="F675" s="16"/>
      <c r="G675" s="16"/>
      <c r="H675" s="16"/>
      <c r="J675" s="16"/>
      <c r="K675" s="16"/>
      <c r="L675" s="16"/>
      <c r="N675" s="16"/>
      <c r="AF675" s="16"/>
      <c r="AG675" s="16"/>
    </row>
    <row r="676" spans="2:33" x14ac:dyDescent="0.25">
      <c r="B676" s="16"/>
      <c r="C676" s="16"/>
      <c r="D676" s="16"/>
      <c r="E676" s="16"/>
      <c r="F676" s="16"/>
      <c r="G676" s="16"/>
      <c r="H676" s="16"/>
      <c r="J676" s="16"/>
      <c r="K676" s="16"/>
      <c r="L676" s="16"/>
      <c r="N676" s="16"/>
      <c r="AF676" s="16"/>
      <c r="AG676" s="16"/>
    </row>
    <row r="677" spans="2:33" x14ac:dyDescent="0.25">
      <c r="B677" s="16"/>
      <c r="C677" s="16"/>
      <c r="D677" s="16"/>
      <c r="E677" s="16"/>
      <c r="F677" s="16"/>
      <c r="G677" s="16"/>
      <c r="H677" s="16"/>
      <c r="J677" s="16"/>
      <c r="K677" s="16"/>
      <c r="L677" s="16"/>
      <c r="N677" s="16"/>
      <c r="AF677" s="16"/>
      <c r="AG677" s="16"/>
    </row>
    <row r="678" spans="2:33" x14ac:dyDescent="0.25">
      <c r="B678" s="16"/>
      <c r="C678" s="16"/>
      <c r="D678" s="16"/>
      <c r="E678" s="16"/>
      <c r="F678" s="16"/>
      <c r="G678" s="16"/>
      <c r="H678" s="16"/>
      <c r="J678" s="16"/>
      <c r="K678" s="16"/>
      <c r="L678" s="16"/>
      <c r="N678" s="16"/>
      <c r="AF678" s="16"/>
      <c r="AG678" s="16"/>
    </row>
    <row r="679" spans="2:33" x14ac:dyDescent="0.25">
      <c r="B679" s="16"/>
      <c r="C679" s="16"/>
      <c r="D679" s="16"/>
      <c r="E679" s="16"/>
      <c r="F679" s="16"/>
      <c r="G679" s="16"/>
      <c r="H679" s="16"/>
      <c r="J679" s="16"/>
      <c r="K679" s="16"/>
      <c r="L679" s="16"/>
      <c r="N679" s="16"/>
      <c r="AF679" s="16"/>
      <c r="AG679" s="16"/>
    </row>
    <row r="680" spans="2:33" x14ac:dyDescent="0.25">
      <c r="B680" s="16"/>
      <c r="C680" s="16"/>
      <c r="D680" s="16"/>
      <c r="E680" s="16"/>
      <c r="F680" s="16"/>
      <c r="G680" s="16"/>
      <c r="H680" s="16"/>
      <c r="J680" s="16"/>
      <c r="K680" s="16"/>
      <c r="L680" s="16"/>
      <c r="N680" s="16"/>
      <c r="AF680" s="16"/>
      <c r="AG680" s="16"/>
    </row>
    <row r="681" spans="2:33" x14ac:dyDescent="0.25">
      <c r="B681" s="16"/>
      <c r="C681" s="16"/>
      <c r="D681" s="16"/>
      <c r="E681" s="16"/>
      <c r="F681" s="16"/>
      <c r="G681" s="16"/>
      <c r="H681" s="16"/>
      <c r="J681" s="16"/>
      <c r="K681" s="16"/>
      <c r="L681" s="16"/>
      <c r="N681" s="16"/>
      <c r="AF681" s="16"/>
      <c r="AG681" s="16"/>
    </row>
    <row r="682" spans="2:33" x14ac:dyDescent="0.25">
      <c r="B682" s="16"/>
      <c r="C682" s="16"/>
      <c r="D682" s="16"/>
      <c r="E682" s="16"/>
      <c r="F682" s="16"/>
      <c r="G682" s="16"/>
      <c r="H682" s="16"/>
      <c r="J682" s="16"/>
      <c r="K682" s="16"/>
      <c r="L682" s="16"/>
      <c r="N682" s="16"/>
      <c r="AF682" s="16"/>
      <c r="AG682" s="16"/>
    </row>
    <row r="683" spans="2:33" x14ac:dyDescent="0.25">
      <c r="B683" s="16"/>
      <c r="C683" s="16"/>
      <c r="D683" s="16"/>
      <c r="E683" s="16"/>
      <c r="F683" s="16"/>
      <c r="G683" s="16"/>
      <c r="H683" s="16"/>
      <c r="J683" s="16"/>
      <c r="K683" s="16"/>
      <c r="L683" s="16"/>
      <c r="N683" s="16"/>
      <c r="AF683" s="16"/>
      <c r="AG683" s="16"/>
    </row>
    <row r="684" spans="2:33" x14ac:dyDescent="0.25">
      <c r="B684" s="16"/>
      <c r="C684" s="16"/>
      <c r="D684" s="16"/>
      <c r="E684" s="16"/>
      <c r="F684" s="16"/>
      <c r="G684" s="16"/>
      <c r="H684" s="16"/>
      <c r="J684" s="16"/>
      <c r="K684" s="16"/>
      <c r="L684" s="16"/>
      <c r="N684" s="16"/>
      <c r="AF684" s="16"/>
      <c r="AG684" s="16"/>
    </row>
    <row r="685" spans="2:33" x14ac:dyDescent="0.25">
      <c r="B685" s="16"/>
      <c r="C685" s="16"/>
      <c r="D685" s="16"/>
      <c r="E685" s="16"/>
      <c r="F685" s="16"/>
      <c r="G685" s="16"/>
      <c r="H685" s="16"/>
      <c r="J685" s="16"/>
      <c r="K685" s="16"/>
      <c r="L685" s="16"/>
      <c r="N685" s="16"/>
      <c r="AF685" s="16"/>
      <c r="AG685" s="16"/>
    </row>
    <row r="686" spans="2:33" x14ac:dyDescent="0.25">
      <c r="B686" s="16"/>
      <c r="C686" s="16"/>
      <c r="D686" s="16"/>
      <c r="E686" s="16"/>
      <c r="F686" s="16"/>
      <c r="G686" s="16"/>
      <c r="H686" s="16"/>
      <c r="J686" s="16"/>
      <c r="K686" s="16"/>
      <c r="L686" s="16"/>
      <c r="N686" s="16"/>
      <c r="AF686" s="16"/>
      <c r="AG686" s="16"/>
    </row>
    <row r="687" spans="2:33" x14ac:dyDescent="0.25">
      <c r="B687" s="16"/>
      <c r="C687" s="16"/>
      <c r="D687" s="16"/>
      <c r="E687" s="16"/>
      <c r="F687" s="16"/>
      <c r="G687" s="16"/>
      <c r="H687" s="16"/>
      <c r="J687" s="16"/>
      <c r="K687" s="16"/>
      <c r="L687" s="16"/>
      <c r="N687" s="16"/>
      <c r="AF687" s="16"/>
      <c r="AG687" s="16"/>
    </row>
    <row r="688" spans="2:33" x14ac:dyDescent="0.25">
      <c r="B688" s="16"/>
      <c r="C688" s="16"/>
      <c r="D688" s="16"/>
      <c r="E688" s="16"/>
      <c r="F688" s="16"/>
      <c r="G688" s="16"/>
      <c r="H688" s="16"/>
      <c r="J688" s="16"/>
      <c r="K688" s="16"/>
      <c r="L688" s="16"/>
      <c r="N688" s="16"/>
      <c r="AF688" s="16"/>
      <c r="AG688" s="16"/>
    </row>
    <row r="689" spans="2:33" x14ac:dyDescent="0.25">
      <c r="B689" s="16"/>
      <c r="C689" s="16"/>
      <c r="D689" s="16"/>
      <c r="E689" s="16"/>
      <c r="F689" s="16"/>
      <c r="G689" s="16"/>
      <c r="H689" s="16"/>
      <c r="J689" s="16"/>
      <c r="K689" s="16"/>
      <c r="L689" s="16"/>
      <c r="N689" s="16"/>
      <c r="AF689" s="16"/>
      <c r="AG689" s="16"/>
    </row>
    <row r="690" spans="2:33" x14ac:dyDescent="0.25">
      <c r="B690" s="16"/>
      <c r="C690" s="16"/>
      <c r="D690" s="16"/>
      <c r="E690" s="16"/>
      <c r="F690" s="16"/>
      <c r="G690" s="16"/>
      <c r="H690" s="16"/>
      <c r="J690" s="16"/>
      <c r="K690" s="16"/>
      <c r="L690" s="16"/>
      <c r="N690" s="16"/>
      <c r="AF690" s="16"/>
      <c r="AG690" s="16"/>
    </row>
    <row r="691" spans="2:33" x14ac:dyDescent="0.25">
      <c r="B691" s="16"/>
      <c r="C691" s="16"/>
      <c r="D691" s="16"/>
      <c r="E691" s="16"/>
      <c r="F691" s="16"/>
      <c r="G691" s="16"/>
      <c r="H691" s="16"/>
      <c r="J691" s="16"/>
      <c r="K691" s="16"/>
      <c r="L691" s="16"/>
      <c r="N691" s="16"/>
      <c r="AF691" s="16"/>
      <c r="AG691" s="16"/>
    </row>
    <row r="692" spans="2:33" x14ac:dyDescent="0.25">
      <c r="B692" s="16"/>
      <c r="C692" s="16"/>
      <c r="D692" s="16"/>
      <c r="E692" s="16"/>
      <c r="F692" s="16"/>
      <c r="G692" s="16"/>
      <c r="H692" s="16"/>
      <c r="J692" s="16"/>
      <c r="K692" s="16"/>
      <c r="L692" s="16"/>
      <c r="N692" s="16"/>
      <c r="AF692" s="16"/>
      <c r="AG692" s="16"/>
    </row>
    <row r="693" spans="2:33" x14ac:dyDescent="0.25">
      <c r="B693" s="16"/>
      <c r="C693" s="16"/>
      <c r="D693" s="16"/>
      <c r="E693" s="16"/>
      <c r="F693" s="16"/>
      <c r="G693" s="16"/>
      <c r="H693" s="16"/>
      <c r="J693" s="16"/>
      <c r="K693" s="16"/>
      <c r="L693" s="16"/>
      <c r="N693" s="16"/>
      <c r="AF693" s="16"/>
      <c r="AG693" s="16"/>
    </row>
    <row r="694" spans="2:33" x14ac:dyDescent="0.25">
      <c r="B694" s="16"/>
      <c r="C694" s="16"/>
      <c r="D694" s="16"/>
      <c r="E694" s="16"/>
      <c r="F694" s="16"/>
      <c r="G694" s="16"/>
      <c r="H694" s="16"/>
      <c r="J694" s="16"/>
      <c r="K694" s="16"/>
      <c r="L694" s="16"/>
      <c r="N694" s="16"/>
      <c r="AF694" s="16"/>
      <c r="AG694" s="16"/>
    </row>
    <row r="695" spans="2:33" x14ac:dyDescent="0.25">
      <c r="B695" s="16"/>
      <c r="C695" s="16"/>
      <c r="D695" s="16"/>
      <c r="E695" s="16"/>
      <c r="F695" s="16"/>
      <c r="G695" s="16"/>
      <c r="H695" s="16"/>
      <c r="J695" s="16"/>
      <c r="K695" s="16"/>
      <c r="L695" s="16"/>
      <c r="N695" s="16"/>
      <c r="AF695" s="16"/>
      <c r="AG695" s="16"/>
    </row>
    <row r="696" spans="2:33" x14ac:dyDescent="0.25">
      <c r="B696" s="16"/>
      <c r="C696" s="16"/>
      <c r="D696" s="16"/>
      <c r="E696" s="16"/>
      <c r="F696" s="16"/>
      <c r="G696" s="16"/>
      <c r="H696" s="16"/>
      <c r="J696" s="16"/>
      <c r="K696" s="16"/>
      <c r="L696" s="16"/>
      <c r="N696" s="16"/>
      <c r="AF696" s="16"/>
      <c r="AG696" s="16"/>
    </row>
    <row r="697" spans="2:33" x14ac:dyDescent="0.25">
      <c r="B697" s="16"/>
      <c r="C697" s="16"/>
      <c r="D697" s="16"/>
      <c r="E697" s="16"/>
      <c r="F697" s="16"/>
      <c r="G697" s="16"/>
      <c r="H697" s="16"/>
      <c r="J697" s="16"/>
      <c r="K697" s="16"/>
      <c r="L697" s="16"/>
      <c r="N697" s="16"/>
      <c r="AF697" s="16"/>
      <c r="AG697" s="16"/>
    </row>
    <row r="698" spans="2:33" x14ac:dyDescent="0.25">
      <c r="B698" s="16"/>
      <c r="C698" s="16"/>
      <c r="D698" s="16"/>
      <c r="E698" s="16"/>
      <c r="F698" s="16"/>
      <c r="G698" s="16"/>
      <c r="H698" s="16"/>
      <c r="J698" s="16"/>
      <c r="K698" s="16"/>
      <c r="L698" s="16"/>
      <c r="N698" s="16"/>
      <c r="AF698" s="16"/>
      <c r="AG698" s="16"/>
    </row>
    <row r="699" spans="2:33" x14ac:dyDescent="0.25">
      <c r="B699" s="16"/>
      <c r="C699" s="16"/>
      <c r="D699" s="16"/>
      <c r="E699" s="16"/>
      <c r="F699" s="16"/>
      <c r="G699" s="16"/>
      <c r="H699" s="16"/>
      <c r="J699" s="16"/>
      <c r="K699" s="16"/>
      <c r="L699" s="16"/>
      <c r="N699" s="16"/>
      <c r="AF699" s="16"/>
      <c r="AG699" s="16"/>
    </row>
    <row r="700" spans="2:33" x14ac:dyDescent="0.25">
      <c r="B700" s="16"/>
      <c r="C700" s="16"/>
      <c r="D700" s="16"/>
      <c r="E700" s="16"/>
      <c r="F700" s="16"/>
      <c r="G700" s="16"/>
      <c r="H700" s="16"/>
      <c r="J700" s="16"/>
      <c r="K700" s="16"/>
      <c r="L700" s="16"/>
      <c r="N700" s="16"/>
      <c r="AF700" s="16"/>
      <c r="AG700" s="16"/>
    </row>
    <row r="701" spans="2:33" x14ac:dyDescent="0.25">
      <c r="B701" s="16"/>
      <c r="C701" s="16"/>
      <c r="D701" s="16"/>
      <c r="E701" s="16"/>
      <c r="F701" s="16"/>
      <c r="G701" s="16"/>
      <c r="H701" s="16"/>
      <c r="J701" s="16"/>
      <c r="K701" s="16"/>
      <c r="L701" s="16"/>
      <c r="N701" s="16"/>
      <c r="AF701" s="16"/>
      <c r="AG701" s="16"/>
    </row>
    <row r="702" spans="2:33" x14ac:dyDescent="0.25">
      <c r="B702" s="16"/>
      <c r="C702" s="16"/>
      <c r="D702" s="16"/>
      <c r="E702" s="16"/>
      <c r="F702" s="16"/>
      <c r="G702" s="16"/>
      <c r="H702" s="16"/>
      <c r="J702" s="16"/>
      <c r="K702" s="16"/>
      <c r="L702" s="16"/>
      <c r="N702" s="16"/>
      <c r="AF702" s="16"/>
      <c r="AG702" s="16"/>
    </row>
    <row r="703" spans="2:33" x14ac:dyDescent="0.25">
      <c r="B703" s="16"/>
      <c r="C703" s="16"/>
      <c r="D703" s="16"/>
      <c r="E703" s="16"/>
      <c r="F703" s="16"/>
      <c r="G703" s="16"/>
      <c r="H703" s="16"/>
      <c r="J703" s="16"/>
      <c r="K703" s="16"/>
      <c r="L703" s="16"/>
      <c r="N703" s="16"/>
      <c r="AF703" s="16"/>
      <c r="AG703" s="16"/>
    </row>
    <row r="704" spans="2:33" x14ac:dyDescent="0.25">
      <c r="B704" s="16"/>
      <c r="C704" s="16"/>
      <c r="D704" s="16"/>
      <c r="E704" s="16"/>
      <c r="F704" s="16"/>
      <c r="G704" s="16"/>
      <c r="H704" s="16"/>
      <c r="J704" s="16"/>
      <c r="K704" s="16"/>
      <c r="L704" s="16"/>
      <c r="N704" s="16"/>
      <c r="AF704" s="16"/>
      <c r="AG704" s="16"/>
    </row>
    <row r="705" spans="2:33" x14ac:dyDescent="0.25">
      <c r="B705" s="16"/>
      <c r="C705" s="16"/>
      <c r="D705" s="16"/>
      <c r="E705" s="16"/>
      <c r="F705" s="16"/>
      <c r="G705" s="16"/>
      <c r="H705" s="16"/>
      <c r="J705" s="16"/>
      <c r="K705" s="16"/>
      <c r="L705" s="16"/>
      <c r="N705" s="16"/>
      <c r="AF705" s="16"/>
      <c r="AG705" s="16"/>
    </row>
    <row r="706" spans="2:33" x14ac:dyDescent="0.25">
      <c r="B706" s="16"/>
      <c r="C706" s="16"/>
      <c r="D706" s="16"/>
      <c r="E706" s="16"/>
      <c r="F706" s="16"/>
      <c r="G706" s="16"/>
      <c r="H706" s="16"/>
      <c r="J706" s="16"/>
      <c r="K706" s="16"/>
      <c r="L706" s="16"/>
      <c r="N706" s="16"/>
      <c r="AF706" s="16"/>
      <c r="AG706" s="16"/>
    </row>
    <row r="707" spans="2:33" x14ac:dyDescent="0.25">
      <c r="B707" s="16"/>
      <c r="C707" s="16"/>
      <c r="D707" s="16"/>
      <c r="E707" s="16"/>
      <c r="F707" s="16"/>
      <c r="G707" s="16"/>
      <c r="H707" s="16"/>
      <c r="J707" s="16"/>
      <c r="K707" s="16"/>
      <c r="L707" s="16"/>
      <c r="N707" s="16"/>
      <c r="AF707" s="16"/>
      <c r="AG707" s="16"/>
    </row>
    <row r="708" spans="2:33" x14ac:dyDescent="0.25">
      <c r="B708" s="16"/>
      <c r="C708" s="16"/>
      <c r="D708" s="16"/>
      <c r="E708" s="16"/>
      <c r="F708" s="16"/>
      <c r="G708" s="16"/>
      <c r="H708" s="16"/>
      <c r="J708" s="16"/>
      <c r="K708" s="16"/>
      <c r="L708" s="16"/>
      <c r="N708" s="16"/>
      <c r="AF708" s="16"/>
      <c r="AG708" s="16"/>
    </row>
    <row r="709" spans="2:33" x14ac:dyDescent="0.25">
      <c r="B709" s="16"/>
      <c r="C709" s="16"/>
      <c r="D709" s="16"/>
      <c r="E709" s="16"/>
      <c r="F709" s="16"/>
      <c r="G709" s="16"/>
      <c r="H709" s="16"/>
      <c r="J709" s="16"/>
      <c r="K709" s="16"/>
      <c r="L709" s="16"/>
      <c r="N709" s="16"/>
      <c r="AF709" s="16"/>
      <c r="AG709" s="16"/>
    </row>
    <row r="710" spans="2:33" x14ac:dyDescent="0.25">
      <c r="B710" s="16"/>
      <c r="C710" s="16"/>
      <c r="D710" s="16"/>
      <c r="E710" s="16"/>
      <c r="F710" s="16"/>
      <c r="G710" s="16"/>
      <c r="H710" s="16"/>
      <c r="J710" s="16"/>
      <c r="K710" s="16"/>
      <c r="L710" s="16"/>
      <c r="N710" s="16"/>
      <c r="AF710" s="16"/>
      <c r="AG710" s="16"/>
    </row>
    <row r="711" spans="2:33" x14ac:dyDescent="0.25">
      <c r="B711" s="16"/>
      <c r="C711" s="16"/>
      <c r="D711" s="16"/>
      <c r="E711" s="16"/>
      <c r="F711" s="16"/>
      <c r="G711" s="16"/>
      <c r="H711" s="16"/>
      <c r="J711" s="16"/>
      <c r="K711" s="16"/>
      <c r="L711" s="16"/>
      <c r="N711" s="16"/>
      <c r="AF711" s="16"/>
      <c r="AG711" s="16"/>
    </row>
    <row r="712" spans="2:33" x14ac:dyDescent="0.25">
      <c r="B712" s="16"/>
      <c r="C712" s="16"/>
      <c r="D712" s="16"/>
      <c r="E712" s="16"/>
      <c r="F712" s="16"/>
      <c r="G712" s="16"/>
      <c r="H712" s="16"/>
      <c r="J712" s="16"/>
      <c r="K712" s="16"/>
      <c r="L712" s="16"/>
      <c r="N712" s="16"/>
      <c r="AF712" s="16"/>
      <c r="AG712" s="16"/>
    </row>
    <row r="713" spans="2:33" x14ac:dyDescent="0.25">
      <c r="B713" s="16"/>
      <c r="C713" s="16"/>
      <c r="D713" s="16"/>
      <c r="E713" s="16"/>
      <c r="F713" s="16"/>
      <c r="G713" s="16"/>
      <c r="H713" s="16"/>
      <c r="J713" s="16"/>
      <c r="K713" s="16"/>
      <c r="L713" s="16"/>
      <c r="N713" s="16"/>
      <c r="AF713" s="16"/>
      <c r="AG713" s="16"/>
    </row>
    <row r="714" spans="2:33" x14ac:dyDescent="0.25">
      <c r="B714" s="16"/>
      <c r="C714" s="16"/>
      <c r="D714" s="16"/>
      <c r="E714" s="16"/>
      <c r="F714" s="16"/>
      <c r="G714" s="16"/>
      <c r="H714" s="16"/>
      <c r="J714" s="16"/>
      <c r="K714" s="16"/>
      <c r="L714" s="16"/>
      <c r="N714" s="16"/>
      <c r="AF714" s="16"/>
      <c r="AG714" s="16"/>
    </row>
    <row r="715" spans="2:33" x14ac:dyDescent="0.25">
      <c r="B715" s="16"/>
      <c r="C715" s="16"/>
      <c r="D715" s="16"/>
      <c r="E715" s="16"/>
      <c r="F715" s="16"/>
      <c r="G715" s="16"/>
      <c r="H715" s="16"/>
      <c r="J715" s="16"/>
      <c r="K715" s="16"/>
      <c r="L715" s="16"/>
      <c r="N715" s="16"/>
      <c r="AF715" s="16"/>
      <c r="AG715" s="16"/>
    </row>
    <row r="716" spans="2:33" x14ac:dyDescent="0.25">
      <c r="B716" s="16"/>
      <c r="C716" s="16"/>
      <c r="D716" s="16"/>
      <c r="E716" s="16"/>
      <c r="F716" s="16"/>
      <c r="G716" s="16"/>
      <c r="H716" s="16"/>
      <c r="J716" s="16"/>
      <c r="K716" s="16"/>
      <c r="L716" s="16"/>
      <c r="N716" s="16"/>
      <c r="AF716" s="16"/>
      <c r="AG716" s="16"/>
    </row>
    <row r="717" spans="2:33" x14ac:dyDescent="0.25">
      <c r="B717" s="16"/>
      <c r="C717" s="16"/>
      <c r="D717" s="16"/>
      <c r="E717" s="16"/>
      <c r="F717" s="16"/>
      <c r="G717" s="16"/>
      <c r="H717" s="16"/>
      <c r="J717" s="16"/>
      <c r="K717" s="16"/>
      <c r="L717" s="16"/>
      <c r="N717" s="16"/>
      <c r="AF717" s="16"/>
      <c r="AG717" s="16"/>
    </row>
    <row r="718" spans="2:33" x14ac:dyDescent="0.25">
      <c r="B718" s="16"/>
      <c r="C718" s="16"/>
      <c r="D718" s="16"/>
      <c r="E718" s="16"/>
      <c r="F718" s="16"/>
      <c r="G718" s="16"/>
      <c r="H718" s="16"/>
      <c r="J718" s="16"/>
      <c r="K718" s="16"/>
      <c r="L718" s="16"/>
      <c r="N718" s="16"/>
      <c r="AF718" s="16"/>
      <c r="AG718" s="16"/>
    </row>
    <row r="719" spans="2:33" x14ac:dyDescent="0.25">
      <c r="B719" s="16"/>
      <c r="C719" s="16"/>
      <c r="D719" s="16"/>
      <c r="E719" s="16"/>
      <c r="F719" s="16"/>
      <c r="G719" s="16"/>
      <c r="H719" s="16"/>
      <c r="J719" s="16"/>
      <c r="K719" s="16"/>
      <c r="L719" s="16"/>
      <c r="N719" s="16"/>
      <c r="AF719" s="16"/>
      <c r="AG719" s="16"/>
    </row>
    <row r="720" spans="2:33" x14ac:dyDescent="0.25">
      <c r="B720" s="16"/>
      <c r="C720" s="16"/>
      <c r="D720" s="16"/>
      <c r="E720" s="16"/>
      <c r="F720" s="16"/>
      <c r="G720" s="16"/>
      <c r="H720" s="16"/>
      <c r="J720" s="16"/>
      <c r="K720" s="16"/>
      <c r="L720" s="16"/>
      <c r="N720" s="16"/>
      <c r="AF720" s="16"/>
      <c r="AG720" s="16"/>
    </row>
    <row r="721" spans="2:33" x14ac:dyDescent="0.25">
      <c r="B721" s="16"/>
      <c r="C721" s="16"/>
      <c r="D721" s="16"/>
      <c r="E721" s="16"/>
      <c r="F721" s="16"/>
      <c r="G721" s="16"/>
      <c r="H721" s="16"/>
      <c r="J721" s="16"/>
      <c r="K721" s="16"/>
      <c r="L721" s="16"/>
      <c r="N721" s="16"/>
      <c r="AF721" s="16"/>
      <c r="AG721" s="16"/>
    </row>
    <row r="722" spans="2:33" x14ac:dyDescent="0.25">
      <c r="B722" s="16"/>
      <c r="C722" s="16"/>
      <c r="D722" s="16"/>
      <c r="E722" s="16"/>
      <c r="F722" s="16"/>
      <c r="G722" s="16"/>
      <c r="H722" s="16"/>
      <c r="J722" s="16"/>
      <c r="K722" s="16"/>
      <c r="L722" s="16"/>
      <c r="N722" s="16"/>
      <c r="AF722" s="16"/>
      <c r="AG722" s="16"/>
    </row>
    <row r="723" spans="2:33" x14ac:dyDescent="0.25">
      <c r="B723" s="16"/>
      <c r="C723" s="16"/>
      <c r="D723" s="16"/>
      <c r="E723" s="16"/>
      <c r="F723" s="16"/>
      <c r="G723" s="16"/>
      <c r="H723" s="16"/>
      <c r="J723" s="16"/>
      <c r="K723" s="16"/>
      <c r="L723" s="16"/>
      <c r="N723" s="16"/>
      <c r="AF723" s="16"/>
      <c r="AG723" s="16"/>
    </row>
    <row r="724" spans="2:33" x14ac:dyDescent="0.25">
      <c r="B724" s="16"/>
      <c r="C724" s="16"/>
      <c r="D724" s="16"/>
      <c r="E724" s="16"/>
      <c r="F724" s="16"/>
      <c r="G724" s="16"/>
      <c r="H724" s="16"/>
      <c r="J724" s="16"/>
      <c r="K724" s="16"/>
      <c r="L724" s="16"/>
      <c r="N724" s="16"/>
      <c r="AF724" s="16"/>
      <c r="AG724" s="16"/>
    </row>
    <row r="725" spans="2:33" x14ac:dyDescent="0.25">
      <c r="B725" s="16"/>
      <c r="C725" s="16"/>
      <c r="D725" s="16"/>
      <c r="E725" s="16"/>
      <c r="F725" s="16"/>
      <c r="G725" s="16"/>
      <c r="H725" s="16"/>
      <c r="J725" s="16"/>
      <c r="K725" s="16"/>
      <c r="L725" s="16"/>
      <c r="N725" s="16"/>
      <c r="AF725" s="16"/>
      <c r="AG725" s="16"/>
    </row>
    <row r="726" spans="2:33" x14ac:dyDescent="0.25">
      <c r="B726" s="16"/>
      <c r="C726" s="16"/>
      <c r="D726" s="16"/>
      <c r="E726" s="16"/>
      <c r="F726" s="16"/>
      <c r="G726" s="16"/>
      <c r="H726" s="16"/>
      <c r="J726" s="16"/>
      <c r="K726" s="16"/>
      <c r="L726" s="16"/>
      <c r="N726" s="16"/>
      <c r="AF726" s="16"/>
      <c r="AG726" s="16"/>
    </row>
    <row r="727" spans="2:33" x14ac:dyDescent="0.25">
      <c r="B727" s="16"/>
      <c r="C727" s="16"/>
      <c r="D727" s="16"/>
      <c r="E727" s="16"/>
      <c r="F727" s="16"/>
      <c r="G727" s="16"/>
      <c r="H727" s="16"/>
      <c r="J727" s="16"/>
      <c r="K727" s="16"/>
      <c r="L727" s="16"/>
      <c r="N727" s="16"/>
      <c r="AF727" s="16"/>
      <c r="AG727" s="16"/>
    </row>
    <row r="728" spans="2:33" x14ac:dyDescent="0.25">
      <c r="B728" s="16"/>
      <c r="C728" s="16"/>
      <c r="D728" s="16"/>
      <c r="E728" s="16"/>
      <c r="F728" s="16"/>
      <c r="G728" s="16"/>
      <c r="H728" s="16"/>
      <c r="J728" s="16"/>
      <c r="K728" s="16"/>
      <c r="L728" s="16"/>
      <c r="N728" s="16"/>
      <c r="AF728" s="16"/>
      <c r="AG728" s="16"/>
    </row>
    <row r="729" spans="2:33" x14ac:dyDescent="0.25">
      <c r="B729" s="16"/>
      <c r="C729" s="16"/>
      <c r="D729" s="16"/>
      <c r="E729" s="16"/>
      <c r="F729" s="16"/>
      <c r="G729" s="16"/>
      <c r="H729" s="16"/>
      <c r="J729" s="16"/>
      <c r="K729" s="16"/>
      <c r="L729" s="16"/>
      <c r="N729" s="16"/>
      <c r="AF729" s="16"/>
      <c r="AG729" s="16"/>
    </row>
    <row r="730" spans="2:33" x14ac:dyDescent="0.25">
      <c r="B730" s="16"/>
      <c r="C730" s="16"/>
      <c r="D730" s="16"/>
      <c r="E730" s="16"/>
      <c r="F730" s="16"/>
      <c r="G730" s="16"/>
      <c r="H730" s="16"/>
      <c r="J730" s="16"/>
      <c r="K730" s="16"/>
      <c r="L730" s="16"/>
      <c r="N730" s="16"/>
      <c r="AF730" s="16"/>
      <c r="AG730" s="16"/>
    </row>
    <row r="731" spans="2:33" x14ac:dyDescent="0.25">
      <c r="B731" s="16"/>
      <c r="C731" s="16"/>
      <c r="D731" s="16"/>
      <c r="E731" s="16"/>
      <c r="F731" s="16"/>
      <c r="G731" s="16"/>
      <c r="H731" s="16"/>
      <c r="J731" s="16"/>
      <c r="K731" s="16"/>
      <c r="L731" s="16"/>
      <c r="N731" s="16"/>
      <c r="AF731" s="16"/>
      <c r="AG731" s="16"/>
    </row>
    <row r="732" spans="2:33" x14ac:dyDescent="0.25">
      <c r="B732" s="16"/>
      <c r="C732" s="16"/>
      <c r="D732" s="16"/>
      <c r="E732" s="16"/>
      <c r="F732" s="16"/>
      <c r="G732" s="16"/>
      <c r="H732" s="16"/>
      <c r="J732" s="16"/>
      <c r="K732" s="16"/>
      <c r="L732" s="16"/>
      <c r="N732" s="16"/>
      <c r="AF732" s="16"/>
      <c r="AG732" s="16"/>
    </row>
    <row r="733" spans="2:33" x14ac:dyDescent="0.25">
      <c r="B733" s="16"/>
      <c r="C733" s="16"/>
      <c r="D733" s="16"/>
      <c r="E733" s="16"/>
      <c r="F733" s="16"/>
      <c r="G733" s="16"/>
      <c r="H733" s="16"/>
      <c r="J733" s="16"/>
      <c r="K733" s="16"/>
      <c r="L733" s="16"/>
      <c r="N733" s="16"/>
      <c r="AF733" s="16"/>
      <c r="AG733" s="16"/>
    </row>
    <row r="734" spans="2:33" x14ac:dyDescent="0.25">
      <c r="B734" s="16"/>
      <c r="C734" s="16"/>
      <c r="D734" s="16"/>
      <c r="E734" s="16"/>
      <c r="F734" s="16"/>
      <c r="G734" s="16"/>
      <c r="H734" s="16"/>
      <c r="J734" s="16"/>
      <c r="K734" s="16"/>
      <c r="L734" s="16"/>
      <c r="N734" s="16"/>
      <c r="AF734" s="16"/>
      <c r="AG734" s="16"/>
    </row>
    <row r="735" spans="2:33" x14ac:dyDescent="0.25">
      <c r="B735" s="16"/>
      <c r="C735" s="16"/>
      <c r="D735" s="16"/>
      <c r="E735" s="16"/>
      <c r="F735" s="16"/>
      <c r="G735" s="16"/>
      <c r="H735" s="16"/>
      <c r="J735" s="16"/>
      <c r="K735" s="16"/>
      <c r="L735" s="16"/>
      <c r="N735" s="16"/>
      <c r="AF735" s="16"/>
      <c r="AG735" s="16"/>
    </row>
    <row r="736" spans="2:33" x14ac:dyDescent="0.25">
      <c r="B736" s="16"/>
      <c r="C736" s="16"/>
      <c r="D736" s="16"/>
      <c r="E736" s="16"/>
      <c r="F736" s="16"/>
      <c r="G736" s="16"/>
      <c r="H736" s="16"/>
      <c r="J736" s="16"/>
      <c r="K736" s="16"/>
      <c r="L736" s="16"/>
      <c r="N736" s="16"/>
      <c r="AF736" s="16"/>
      <c r="AG736" s="16"/>
    </row>
    <row r="737" spans="2:33" x14ac:dyDescent="0.25">
      <c r="B737" s="16"/>
      <c r="C737" s="16"/>
      <c r="D737" s="16"/>
      <c r="E737" s="16"/>
      <c r="F737" s="16"/>
      <c r="G737" s="16"/>
      <c r="H737" s="16"/>
      <c r="J737" s="16"/>
      <c r="K737" s="16"/>
      <c r="L737" s="16"/>
      <c r="N737" s="16"/>
      <c r="AF737" s="16"/>
      <c r="AG737" s="16"/>
    </row>
    <row r="738" spans="2:33" x14ac:dyDescent="0.25">
      <c r="B738" s="16"/>
      <c r="C738" s="16"/>
      <c r="D738" s="16"/>
      <c r="E738" s="16"/>
      <c r="F738" s="16"/>
      <c r="G738" s="16"/>
      <c r="H738" s="16"/>
      <c r="J738" s="16"/>
      <c r="K738" s="16"/>
      <c r="L738" s="16"/>
      <c r="N738" s="16"/>
      <c r="AF738" s="16"/>
      <c r="AG738" s="16"/>
    </row>
    <row r="739" spans="2:33" x14ac:dyDescent="0.25">
      <c r="B739" s="16"/>
      <c r="C739" s="16"/>
      <c r="D739" s="16"/>
      <c r="E739" s="16"/>
      <c r="F739" s="16"/>
      <c r="G739" s="16"/>
      <c r="H739" s="16"/>
      <c r="J739" s="16"/>
      <c r="K739" s="16"/>
      <c r="L739" s="16"/>
      <c r="N739" s="16"/>
      <c r="AF739" s="16"/>
      <c r="AG739" s="16"/>
    </row>
    <row r="740" spans="2:33" x14ac:dyDescent="0.25">
      <c r="B740" s="16"/>
      <c r="C740" s="16"/>
      <c r="D740" s="16"/>
      <c r="E740" s="16"/>
      <c r="F740" s="16"/>
      <c r="G740" s="16"/>
      <c r="H740" s="16"/>
      <c r="J740" s="16"/>
      <c r="K740" s="16"/>
      <c r="L740" s="16"/>
      <c r="N740" s="16"/>
      <c r="AF740" s="16"/>
      <c r="AG740" s="16"/>
    </row>
    <row r="741" spans="2:33" x14ac:dyDescent="0.25">
      <c r="B741" s="16"/>
      <c r="C741" s="16"/>
      <c r="D741" s="16"/>
      <c r="E741" s="16"/>
      <c r="F741" s="16"/>
      <c r="G741" s="16"/>
      <c r="H741" s="16"/>
      <c r="J741" s="16"/>
      <c r="K741" s="16"/>
      <c r="L741" s="16"/>
      <c r="N741" s="16"/>
      <c r="AF741" s="16"/>
      <c r="AG741" s="16"/>
    </row>
    <row r="742" spans="2:33" x14ac:dyDescent="0.25">
      <c r="B742" s="16"/>
      <c r="C742" s="16"/>
      <c r="D742" s="16"/>
      <c r="E742" s="16"/>
      <c r="F742" s="16"/>
      <c r="G742" s="16"/>
      <c r="H742" s="16"/>
      <c r="J742" s="16"/>
      <c r="K742" s="16"/>
      <c r="L742" s="16"/>
      <c r="N742" s="16"/>
      <c r="AF742" s="16"/>
      <c r="AG742" s="16"/>
    </row>
    <row r="743" spans="2:33" x14ac:dyDescent="0.25">
      <c r="B743" s="16"/>
      <c r="C743" s="16"/>
      <c r="D743" s="16"/>
      <c r="E743" s="16"/>
      <c r="F743" s="16"/>
      <c r="G743" s="16"/>
      <c r="H743" s="16"/>
      <c r="J743" s="16"/>
      <c r="K743" s="16"/>
      <c r="L743" s="16"/>
      <c r="N743" s="16"/>
      <c r="AF743" s="16"/>
      <c r="AG743" s="16"/>
    </row>
    <row r="744" spans="2:33" x14ac:dyDescent="0.25">
      <c r="B744" s="16"/>
      <c r="C744" s="16"/>
      <c r="D744" s="16"/>
      <c r="E744" s="16"/>
      <c r="F744" s="16"/>
      <c r="G744" s="16"/>
      <c r="H744" s="16"/>
      <c r="J744" s="16"/>
      <c r="K744" s="16"/>
      <c r="L744" s="16"/>
      <c r="N744" s="16"/>
      <c r="AF744" s="16"/>
      <c r="AG744" s="16"/>
    </row>
    <row r="745" spans="2:33" x14ac:dyDescent="0.25">
      <c r="B745" s="16"/>
      <c r="C745" s="16"/>
      <c r="D745" s="16"/>
      <c r="E745" s="16"/>
      <c r="F745" s="16"/>
      <c r="G745" s="16"/>
      <c r="H745" s="16"/>
      <c r="J745" s="16"/>
      <c r="K745" s="16"/>
      <c r="L745" s="16"/>
      <c r="N745" s="16"/>
      <c r="AF745" s="16"/>
      <c r="AG745" s="16"/>
    </row>
    <row r="746" spans="2:33" x14ac:dyDescent="0.25">
      <c r="B746" s="16"/>
      <c r="C746" s="16"/>
      <c r="D746" s="16"/>
      <c r="E746" s="16"/>
      <c r="F746" s="16"/>
      <c r="G746" s="16"/>
      <c r="H746" s="16"/>
      <c r="J746" s="16"/>
      <c r="K746" s="16"/>
      <c r="L746" s="16"/>
      <c r="N746" s="16"/>
      <c r="AF746" s="16"/>
      <c r="AG746" s="16"/>
    </row>
    <row r="747" spans="2:33" x14ac:dyDescent="0.25">
      <c r="B747" s="16"/>
      <c r="C747" s="16"/>
      <c r="D747" s="16"/>
      <c r="E747" s="16"/>
      <c r="F747" s="16"/>
      <c r="G747" s="16"/>
      <c r="H747" s="16"/>
      <c r="J747" s="16"/>
      <c r="K747" s="16"/>
      <c r="L747" s="16"/>
      <c r="N747" s="16"/>
      <c r="AF747" s="16"/>
      <c r="AG747" s="16"/>
    </row>
    <row r="748" spans="2:33" x14ac:dyDescent="0.25">
      <c r="B748" s="16"/>
      <c r="C748" s="16"/>
      <c r="D748" s="16"/>
      <c r="E748" s="16"/>
      <c r="F748" s="16"/>
      <c r="G748" s="16"/>
      <c r="H748" s="16"/>
      <c r="J748" s="16"/>
      <c r="K748" s="16"/>
      <c r="L748" s="16"/>
      <c r="N748" s="16"/>
      <c r="AF748" s="16"/>
      <c r="AG748" s="16"/>
    </row>
    <row r="749" spans="2:33" x14ac:dyDescent="0.25">
      <c r="B749" s="16"/>
      <c r="C749" s="16"/>
      <c r="D749" s="16"/>
      <c r="E749" s="16"/>
      <c r="F749" s="16"/>
      <c r="G749" s="16"/>
      <c r="H749" s="16"/>
      <c r="J749" s="16"/>
      <c r="K749" s="16"/>
      <c r="L749" s="16"/>
      <c r="N749" s="16"/>
      <c r="AF749" s="16"/>
      <c r="AG749" s="16"/>
    </row>
    <row r="750" spans="2:33" x14ac:dyDescent="0.25">
      <c r="B750" s="16"/>
      <c r="C750" s="16"/>
      <c r="D750" s="16"/>
      <c r="E750" s="16"/>
      <c r="F750" s="16"/>
      <c r="G750" s="16"/>
      <c r="H750" s="16"/>
      <c r="J750" s="16"/>
      <c r="K750" s="16"/>
      <c r="L750" s="16"/>
      <c r="N750" s="16"/>
      <c r="AF750" s="16"/>
      <c r="AG750" s="16"/>
    </row>
    <row r="751" spans="2:33" x14ac:dyDescent="0.25">
      <c r="B751" s="16"/>
      <c r="C751" s="16"/>
      <c r="D751" s="16"/>
      <c r="E751" s="16"/>
      <c r="F751" s="16"/>
      <c r="G751" s="16"/>
      <c r="H751" s="16"/>
      <c r="J751" s="16"/>
      <c r="K751" s="16"/>
      <c r="L751" s="16"/>
      <c r="N751" s="16"/>
      <c r="AF751" s="16"/>
      <c r="AG751" s="16"/>
    </row>
    <row r="752" spans="2:33" x14ac:dyDescent="0.25">
      <c r="B752" s="16"/>
      <c r="C752" s="16"/>
      <c r="D752" s="16"/>
      <c r="E752" s="16"/>
      <c r="F752" s="16"/>
      <c r="G752" s="16"/>
      <c r="H752" s="16"/>
      <c r="J752" s="16"/>
      <c r="K752" s="16"/>
      <c r="L752" s="16"/>
      <c r="N752" s="16"/>
      <c r="AF752" s="16"/>
      <c r="AG752" s="16"/>
    </row>
    <row r="753" spans="2:33" x14ac:dyDescent="0.25">
      <c r="B753" s="16"/>
      <c r="C753" s="16"/>
      <c r="D753" s="16"/>
      <c r="E753" s="16"/>
      <c r="F753" s="16"/>
      <c r="G753" s="16"/>
      <c r="H753" s="16"/>
      <c r="J753" s="16"/>
      <c r="K753" s="16"/>
      <c r="L753" s="16"/>
      <c r="N753" s="16"/>
      <c r="AF753" s="16"/>
      <c r="AG753" s="16"/>
    </row>
    <row r="754" spans="2:33" x14ac:dyDescent="0.25">
      <c r="B754" s="16"/>
      <c r="C754" s="16"/>
      <c r="D754" s="16"/>
      <c r="E754" s="16"/>
      <c r="F754" s="16"/>
      <c r="G754" s="16"/>
      <c r="H754" s="16"/>
      <c r="J754" s="16"/>
      <c r="K754" s="16"/>
      <c r="L754" s="16"/>
      <c r="N754" s="16"/>
      <c r="AF754" s="16"/>
      <c r="AG754" s="16"/>
    </row>
    <row r="755" spans="2:33" x14ac:dyDescent="0.25">
      <c r="B755" s="16"/>
      <c r="C755" s="16"/>
      <c r="D755" s="16"/>
      <c r="E755" s="16"/>
      <c r="F755" s="16"/>
      <c r="G755" s="16"/>
      <c r="H755" s="16"/>
      <c r="J755" s="16"/>
      <c r="K755" s="16"/>
      <c r="L755" s="16"/>
      <c r="N755" s="16"/>
      <c r="AF755" s="16"/>
      <c r="AG755" s="16"/>
    </row>
    <row r="756" spans="2:33" x14ac:dyDescent="0.25">
      <c r="B756" s="16"/>
      <c r="C756" s="16"/>
      <c r="D756" s="16"/>
      <c r="E756" s="16"/>
      <c r="F756" s="16"/>
      <c r="G756" s="16"/>
      <c r="H756" s="16"/>
      <c r="J756" s="16"/>
      <c r="K756" s="16"/>
      <c r="L756" s="16"/>
      <c r="N756" s="16"/>
      <c r="AF756" s="16"/>
      <c r="AG756" s="16"/>
    </row>
    <row r="757" spans="2:33" x14ac:dyDescent="0.25">
      <c r="B757" s="16"/>
      <c r="C757" s="16"/>
      <c r="D757" s="16"/>
      <c r="E757" s="16"/>
      <c r="F757" s="16"/>
      <c r="G757" s="16"/>
      <c r="H757" s="16"/>
      <c r="J757" s="16"/>
      <c r="K757" s="16"/>
      <c r="L757" s="16"/>
      <c r="N757" s="16"/>
      <c r="AF757" s="16"/>
      <c r="AG757" s="16"/>
    </row>
    <row r="758" spans="2:33" x14ac:dyDescent="0.25">
      <c r="B758" s="16"/>
      <c r="C758" s="16"/>
      <c r="D758" s="16"/>
      <c r="E758" s="16"/>
      <c r="F758" s="16"/>
      <c r="G758" s="16"/>
      <c r="H758" s="16"/>
      <c r="J758" s="16"/>
      <c r="K758" s="16"/>
      <c r="L758" s="16"/>
      <c r="N758" s="16"/>
      <c r="AF758" s="16"/>
      <c r="AG758" s="16"/>
    </row>
    <row r="759" spans="2:33" x14ac:dyDescent="0.25">
      <c r="B759" s="16"/>
      <c r="C759" s="16"/>
      <c r="D759" s="16"/>
      <c r="E759" s="16"/>
      <c r="F759" s="16"/>
      <c r="G759" s="16"/>
      <c r="H759" s="16"/>
      <c r="J759" s="16"/>
      <c r="K759" s="16"/>
      <c r="L759" s="16"/>
      <c r="N759" s="16"/>
      <c r="AF759" s="16"/>
      <c r="AG759" s="16"/>
    </row>
    <row r="760" spans="2:33" x14ac:dyDescent="0.25">
      <c r="B760" s="16"/>
      <c r="C760" s="16"/>
      <c r="D760" s="16"/>
      <c r="E760" s="16"/>
      <c r="F760" s="16"/>
      <c r="G760" s="16"/>
      <c r="H760" s="16"/>
      <c r="J760" s="16"/>
      <c r="K760" s="16"/>
      <c r="L760" s="16"/>
      <c r="N760" s="16"/>
      <c r="AF760" s="16"/>
      <c r="AG760" s="16"/>
    </row>
    <row r="761" spans="2:33" x14ac:dyDescent="0.25">
      <c r="B761" s="16"/>
      <c r="C761" s="16"/>
      <c r="D761" s="16"/>
      <c r="E761" s="16"/>
      <c r="F761" s="16"/>
      <c r="G761" s="16"/>
      <c r="H761" s="16"/>
      <c r="J761" s="16"/>
      <c r="K761" s="16"/>
      <c r="L761" s="16"/>
      <c r="N761" s="16"/>
      <c r="AF761" s="16"/>
      <c r="AG761" s="16"/>
    </row>
    <row r="762" spans="2:33" x14ac:dyDescent="0.25">
      <c r="B762" s="16"/>
      <c r="C762" s="16"/>
      <c r="D762" s="16"/>
      <c r="E762" s="16"/>
      <c r="F762" s="16"/>
      <c r="G762" s="16"/>
      <c r="H762" s="16"/>
      <c r="J762" s="16"/>
      <c r="K762" s="16"/>
      <c r="L762" s="16"/>
      <c r="N762" s="16"/>
      <c r="AF762" s="16"/>
      <c r="AG762" s="16"/>
    </row>
    <row r="763" spans="2:33" x14ac:dyDescent="0.25">
      <c r="B763" s="16"/>
      <c r="C763" s="16"/>
      <c r="D763" s="16"/>
      <c r="E763" s="16"/>
      <c r="F763" s="16"/>
      <c r="G763" s="16"/>
      <c r="H763" s="16"/>
      <c r="J763" s="16"/>
      <c r="K763" s="16"/>
      <c r="L763" s="16"/>
      <c r="N763" s="16"/>
      <c r="AF763" s="16"/>
      <c r="AG763" s="16"/>
    </row>
    <row r="764" spans="2:33" x14ac:dyDescent="0.25">
      <c r="B764" s="16"/>
      <c r="C764" s="16"/>
      <c r="D764" s="16"/>
      <c r="E764" s="16"/>
      <c r="F764" s="16"/>
      <c r="G764" s="16"/>
      <c r="H764" s="16"/>
      <c r="J764" s="16"/>
      <c r="K764" s="16"/>
      <c r="L764" s="16"/>
      <c r="N764" s="16"/>
      <c r="AF764" s="16"/>
      <c r="AG764" s="16"/>
    </row>
    <row r="765" spans="2:33" x14ac:dyDescent="0.25">
      <c r="B765" s="16"/>
      <c r="C765" s="16"/>
      <c r="D765" s="16"/>
      <c r="E765" s="16"/>
      <c r="F765" s="16"/>
      <c r="G765" s="16"/>
      <c r="H765" s="16"/>
      <c r="J765" s="16"/>
      <c r="K765" s="16"/>
      <c r="L765" s="16"/>
      <c r="N765" s="16"/>
      <c r="AF765" s="16"/>
      <c r="AG765" s="16"/>
    </row>
    <row r="766" spans="2:33" x14ac:dyDescent="0.25">
      <c r="B766" s="16"/>
      <c r="C766" s="16"/>
      <c r="D766" s="16"/>
      <c r="E766" s="16"/>
      <c r="F766" s="16"/>
      <c r="G766" s="16"/>
      <c r="H766" s="16"/>
      <c r="J766" s="16"/>
      <c r="K766" s="16"/>
      <c r="L766" s="16"/>
      <c r="N766" s="16"/>
      <c r="AF766" s="16"/>
      <c r="AG766" s="16"/>
    </row>
    <row r="767" spans="2:33" x14ac:dyDescent="0.25">
      <c r="B767" s="16"/>
      <c r="C767" s="16"/>
      <c r="D767" s="16"/>
      <c r="E767" s="16"/>
      <c r="F767" s="16"/>
      <c r="G767" s="16"/>
      <c r="H767" s="16"/>
      <c r="J767" s="16"/>
      <c r="K767" s="16"/>
      <c r="L767" s="16"/>
      <c r="N767" s="16"/>
      <c r="AF767" s="16"/>
      <c r="AG767" s="16"/>
    </row>
    <row r="768" spans="2:33" x14ac:dyDescent="0.25">
      <c r="B768" s="16"/>
      <c r="C768" s="16"/>
      <c r="D768" s="16"/>
      <c r="E768" s="16"/>
      <c r="F768" s="16"/>
      <c r="G768" s="16"/>
      <c r="H768" s="16"/>
      <c r="J768" s="16"/>
      <c r="K768" s="16"/>
      <c r="L768" s="16"/>
      <c r="N768" s="16"/>
      <c r="AF768" s="16"/>
      <c r="AG768" s="16"/>
    </row>
    <row r="769" spans="2:33" x14ac:dyDescent="0.25">
      <c r="B769" s="16"/>
      <c r="C769" s="16"/>
      <c r="D769" s="16"/>
      <c r="E769" s="16"/>
      <c r="F769" s="16"/>
      <c r="G769" s="16"/>
      <c r="H769" s="16"/>
      <c r="J769" s="16"/>
      <c r="K769" s="16"/>
      <c r="L769" s="16"/>
      <c r="N769" s="16"/>
      <c r="AF769" s="16"/>
      <c r="AG769" s="16"/>
    </row>
    <row r="770" spans="2:33" x14ac:dyDescent="0.25">
      <c r="B770" s="16"/>
      <c r="C770" s="16"/>
      <c r="D770" s="16"/>
      <c r="E770" s="16"/>
      <c r="F770" s="16"/>
      <c r="G770" s="16"/>
      <c r="H770" s="16"/>
      <c r="J770" s="16"/>
      <c r="K770" s="16"/>
      <c r="L770" s="16"/>
      <c r="N770" s="16"/>
      <c r="AF770" s="16"/>
      <c r="AG770" s="16"/>
    </row>
    <row r="771" spans="2:33" x14ac:dyDescent="0.25">
      <c r="B771" s="16"/>
      <c r="C771" s="16"/>
      <c r="D771" s="16"/>
      <c r="E771" s="16"/>
      <c r="F771" s="16"/>
      <c r="G771" s="16"/>
      <c r="H771" s="16"/>
      <c r="J771" s="16"/>
      <c r="K771" s="16"/>
      <c r="L771" s="16"/>
      <c r="N771" s="16"/>
      <c r="AF771" s="16"/>
      <c r="AG771" s="16"/>
    </row>
    <row r="772" spans="2:33" x14ac:dyDescent="0.25">
      <c r="B772" s="16"/>
      <c r="C772" s="16"/>
      <c r="D772" s="16"/>
      <c r="E772" s="16"/>
      <c r="F772" s="16"/>
      <c r="G772" s="16"/>
      <c r="H772" s="16"/>
      <c r="J772" s="16"/>
      <c r="K772" s="16"/>
      <c r="L772" s="16"/>
      <c r="N772" s="16"/>
      <c r="AF772" s="16"/>
      <c r="AG772" s="16"/>
    </row>
    <row r="773" spans="2:33" x14ac:dyDescent="0.25">
      <c r="B773" s="16"/>
      <c r="C773" s="16"/>
      <c r="D773" s="16"/>
      <c r="E773" s="16"/>
      <c r="F773" s="16"/>
      <c r="G773" s="16"/>
      <c r="H773" s="16"/>
      <c r="J773" s="16"/>
      <c r="K773" s="16"/>
      <c r="L773" s="16"/>
      <c r="N773" s="16"/>
      <c r="AF773" s="16"/>
      <c r="AG773" s="16"/>
    </row>
    <row r="774" spans="2:33" x14ac:dyDescent="0.25">
      <c r="B774" s="16"/>
      <c r="C774" s="16"/>
      <c r="D774" s="16"/>
      <c r="E774" s="16"/>
      <c r="F774" s="16"/>
      <c r="G774" s="16"/>
      <c r="H774" s="16"/>
      <c r="J774" s="16"/>
      <c r="K774" s="16"/>
      <c r="L774" s="16"/>
      <c r="N774" s="16"/>
      <c r="AF774" s="16"/>
      <c r="AG774" s="16"/>
    </row>
    <row r="775" spans="2:33" x14ac:dyDescent="0.25">
      <c r="B775" s="16"/>
      <c r="C775" s="16"/>
      <c r="D775" s="16"/>
      <c r="E775" s="16"/>
      <c r="F775" s="16"/>
      <c r="G775" s="16"/>
      <c r="H775" s="16"/>
      <c r="J775" s="16"/>
      <c r="K775" s="16"/>
      <c r="L775" s="16"/>
      <c r="N775" s="16"/>
      <c r="AF775" s="16"/>
      <c r="AG775" s="16"/>
    </row>
    <row r="776" spans="2:33" x14ac:dyDescent="0.25">
      <c r="B776" s="16"/>
      <c r="C776" s="16"/>
      <c r="D776" s="16"/>
      <c r="E776" s="16"/>
      <c r="F776" s="16"/>
      <c r="G776" s="16"/>
      <c r="H776" s="16"/>
      <c r="J776" s="16"/>
      <c r="K776" s="16"/>
      <c r="L776" s="16"/>
      <c r="N776" s="16"/>
      <c r="AF776" s="16"/>
      <c r="AG776" s="16"/>
    </row>
    <row r="777" spans="2:33" x14ac:dyDescent="0.25">
      <c r="B777" s="16"/>
      <c r="C777" s="16"/>
      <c r="D777" s="16"/>
      <c r="E777" s="16"/>
      <c r="F777" s="16"/>
      <c r="G777" s="16"/>
      <c r="H777" s="16"/>
      <c r="J777" s="16"/>
      <c r="K777" s="16"/>
      <c r="L777" s="16"/>
      <c r="N777" s="16"/>
      <c r="AF777" s="16"/>
      <c r="AG777" s="16"/>
    </row>
    <row r="778" spans="2:33" x14ac:dyDescent="0.25">
      <c r="B778" s="16"/>
      <c r="C778" s="16"/>
      <c r="D778" s="16"/>
      <c r="E778" s="16"/>
      <c r="F778" s="16"/>
      <c r="G778" s="16"/>
      <c r="H778" s="16"/>
      <c r="J778" s="16"/>
      <c r="K778" s="16"/>
      <c r="L778" s="16"/>
      <c r="N778" s="16"/>
      <c r="AF778" s="16"/>
      <c r="AG778" s="16"/>
    </row>
    <row r="779" spans="2:33" x14ac:dyDescent="0.25">
      <c r="B779" s="16"/>
      <c r="C779" s="16"/>
      <c r="D779" s="16"/>
      <c r="E779" s="16"/>
      <c r="F779" s="16"/>
      <c r="G779" s="16"/>
      <c r="H779" s="16"/>
      <c r="J779" s="16"/>
      <c r="K779" s="16"/>
      <c r="L779" s="16"/>
      <c r="N779" s="16"/>
      <c r="AF779" s="16"/>
      <c r="AG779" s="16"/>
    </row>
    <row r="780" spans="2:33" x14ac:dyDescent="0.25">
      <c r="B780" s="16"/>
      <c r="C780" s="16"/>
      <c r="D780" s="16"/>
      <c r="E780" s="16"/>
      <c r="F780" s="16"/>
      <c r="G780" s="16"/>
      <c r="H780" s="16"/>
      <c r="J780" s="16"/>
      <c r="K780" s="16"/>
      <c r="L780" s="16"/>
      <c r="N780" s="16"/>
      <c r="AF780" s="16"/>
      <c r="AG780" s="16"/>
    </row>
    <row r="781" spans="2:33" x14ac:dyDescent="0.25">
      <c r="B781" s="16"/>
      <c r="C781" s="16"/>
      <c r="D781" s="16"/>
      <c r="E781" s="16"/>
      <c r="F781" s="16"/>
      <c r="G781" s="16"/>
      <c r="H781" s="16"/>
      <c r="J781" s="16"/>
      <c r="K781" s="16"/>
      <c r="L781" s="16"/>
      <c r="N781" s="16"/>
      <c r="AF781" s="16"/>
      <c r="AG781" s="16"/>
    </row>
    <row r="782" spans="2:33" x14ac:dyDescent="0.25">
      <c r="B782" s="16"/>
      <c r="C782" s="16"/>
      <c r="D782" s="16"/>
      <c r="E782" s="16"/>
      <c r="F782" s="16"/>
      <c r="G782" s="16"/>
      <c r="H782" s="16"/>
      <c r="J782" s="16"/>
      <c r="K782" s="16"/>
      <c r="L782" s="16"/>
      <c r="N782" s="16"/>
      <c r="AF782" s="16"/>
      <c r="AG782" s="16"/>
    </row>
    <row r="783" spans="2:33" x14ac:dyDescent="0.25">
      <c r="B783" s="16"/>
      <c r="C783" s="16"/>
      <c r="D783" s="16"/>
      <c r="E783" s="16"/>
      <c r="F783" s="16"/>
      <c r="G783" s="16"/>
      <c r="H783" s="16"/>
      <c r="J783" s="16"/>
      <c r="K783" s="16"/>
      <c r="L783" s="16"/>
      <c r="N783" s="16"/>
      <c r="AF783" s="16"/>
      <c r="AG783" s="16"/>
    </row>
    <row r="784" spans="2:33" x14ac:dyDescent="0.25">
      <c r="B784" s="16"/>
      <c r="C784" s="16"/>
      <c r="D784" s="16"/>
      <c r="E784" s="16"/>
      <c r="F784" s="16"/>
      <c r="G784" s="16"/>
      <c r="H784" s="16"/>
      <c r="J784" s="16"/>
      <c r="K784" s="16"/>
      <c r="L784" s="16"/>
      <c r="N784" s="16"/>
      <c r="AF784" s="16"/>
      <c r="AG784" s="16"/>
    </row>
    <row r="785" spans="2:33" x14ac:dyDescent="0.25">
      <c r="B785" s="16"/>
      <c r="C785" s="16"/>
      <c r="D785" s="16"/>
      <c r="E785" s="16"/>
      <c r="F785" s="16"/>
      <c r="G785" s="16"/>
      <c r="H785" s="16"/>
      <c r="J785" s="16"/>
      <c r="K785" s="16"/>
      <c r="L785" s="16"/>
      <c r="N785" s="16"/>
      <c r="AF785" s="16"/>
      <c r="AG785" s="16"/>
    </row>
    <row r="786" spans="2:33" x14ac:dyDescent="0.25">
      <c r="B786" s="16"/>
      <c r="C786" s="16"/>
      <c r="D786" s="16"/>
      <c r="E786" s="16"/>
      <c r="F786" s="16"/>
      <c r="G786" s="16"/>
      <c r="H786" s="16"/>
      <c r="J786" s="16"/>
      <c r="K786" s="16"/>
      <c r="L786" s="16"/>
      <c r="N786" s="16"/>
      <c r="AF786" s="16"/>
      <c r="AG786" s="16"/>
    </row>
    <row r="787" spans="2:33" x14ac:dyDescent="0.25">
      <c r="B787" s="16"/>
      <c r="C787" s="16"/>
      <c r="D787" s="16"/>
      <c r="E787" s="16"/>
      <c r="F787" s="16"/>
      <c r="G787" s="16"/>
      <c r="H787" s="16"/>
      <c r="J787" s="16"/>
      <c r="K787" s="16"/>
      <c r="L787" s="16"/>
      <c r="N787" s="16"/>
      <c r="AF787" s="16"/>
      <c r="AG787" s="16"/>
    </row>
    <row r="788" spans="2:33" x14ac:dyDescent="0.25">
      <c r="B788" s="16"/>
      <c r="C788" s="16"/>
      <c r="D788" s="16"/>
      <c r="E788" s="16"/>
      <c r="F788" s="16"/>
      <c r="G788" s="16"/>
      <c r="H788" s="16"/>
      <c r="J788" s="16"/>
      <c r="K788" s="16"/>
      <c r="L788" s="16"/>
      <c r="N788" s="16"/>
      <c r="AF788" s="16"/>
      <c r="AG788" s="16"/>
    </row>
    <row r="789" spans="2:33" x14ac:dyDescent="0.25">
      <c r="B789" s="16"/>
      <c r="C789" s="16"/>
      <c r="D789" s="16"/>
      <c r="E789" s="16"/>
      <c r="F789" s="16"/>
      <c r="G789" s="16"/>
      <c r="H789" s="16"/>
      <c r="J789" s="16"/>
      <c r="K789" s="16"/>
      <c r="L789" s="16"/>
      <c r="N789" s="16"/>
      <c r="AF789" s="16"/>
      <c r="AG789" s="16"/>
    </row>
    <row r="790" spans="2:33" x14ac:dyDescent="0.25">
      <c r="B790" s="16"/>
      <c r="C790" s="16"/>
      <c r="D790" s="16"/>
      <c r="E790" s="16"/>
      <c r="F790" s="16"/>
      <c r="G790" s="16"/>
      <c r="H790" s="16"/>
      <c r="J790" s="16"/>
      <c r="K790" s="16"/>
      <c r="L790" s="16"/>
      <c r="N790" s="16"/>
      <c r="AF790" s="16"/>
      <c r="AG790" s="16"/>
    </row>
    <row r="791" spans="2:33" x14ac:dyDescent="0.25">
      <c r="B791" s="16"/>
      <c r="C791" s="16"/>
      <c r="D791" s="16"/>
      <c r="E791" s="16"/>
      <c r="F791" s="16"/>
      <c r="G791" s="16"/>
      <c r="H791" s="16"/>
      <c r="J791" s="16"/>
      <c r="K791" s="16"/>
      <c r="L791" s="16"/>
      <c r="N791" s="16"/>
      <c r="AF791" s="16"/>
      <c r="AG791" s="16"/>
    </row>
    <row r="792" spans="2:33" x14ac:dyDescent="0.25">
      <c r="B792" s="16"/>
      <c r="C792" s="16"/>
      <c r="D792" s="16"/>
      <c r="E792" s="16"/>
      <c r="F792" s="16"/>
      <c r="G792" s="16"/>
      <c r="H792" s="16"/>
      <c r="J792" s="16"/>
      <c r="K792" s="16"/>
      <c r="L792" s="16"/>
      <c r="N792" s="16"/>
      <c r="AF792" s="16"/>
      <c r="AG792" s="16"/>
    </row>
    <row r="793" spans="2:33" x14ac:dyDescent="0.25">
      <c r="B793" s="16"/>
      <c r="C793" s="16"/>
      <c r="D793" s="16"/>
      <c r="E793" s="16"/>
      <c r="F793" s="16"/>
      <c r="G793" s="16"/>
      <c r="H793" s="16"/>
      <c r="J793" s="16"/>
      <c r="K793" s="16"/>
      <c r="L793" s="16"/>
      <c r="N793" s="16"/>
      <c r="AF793" s="16"/>
      <c r="AG793" s="16"/>
    </row>
    <row r="794" spans="2:33" x14ac:dyDescent="0.25">
      <c r="B794" s="16"/>
      <c r="C794" s="16"/>
      <c r="D794" s="16"/>
      <c r="E794" s="16"/>
      <c r="F794" s="16"/>
      <c r="G794" s="16"/>
      <c r="H794" s="16"/>
      <c r="J794" s="16"/>
      <c r="K794" s="16"/>
      <c r="L794" s="16"/>
      <c r="N794" s="16"/>
      <c r="AF794" s="16"/>
      <c r="AG794" s="16"/>
    </row>
    <row r="795" spans="2:33" x14ac:dyDescent="0.25">
      <c r="B795" s="16"/>
      <c r="C795" s="16"/>
      <c r="D795" s="16"/>
      <c r="E795" s="16"/>
      <c r="F795" s="16"/>
      <c r="G795" s="16"/>
      <c r="H795" s="16"/>
      <c r="J795" s="16"/>
      <c r="K795" s="16"/>
      <c r="L795" s="16"/>
      <c r="N795" s="16"/>
      <c r="AF795" s="16"/>
      <c r="AG795" s="16"/>
    </row>
    <row r="796" spans="2:33" x14ac:dyDescent="0.25">
      <c r="B796" s="16"/>
      <c r="C796" s="16"/>
      <c r="D796" s="16"/>
      <c r="E796" s="16"/>
      <c r="F796" s="16"/>
      <c r="G796" s="16"/>
      <c r="H796" s="16"/>
      <c r="J796" s="16"/>
      <c r="K796" s="16"/>
      <c r="L796" s="16"/>
      <c r="N796" s="16"/>
      <c r="AF796" s="16"/>
      <c r="AG796" s="16"/>
    </row>
    <row r="797" spans="2:33" x14ac:dyDescent="0.25">
      <c r="B797" s="16"/>
      <c r="C797" s="16"/>
      <c r="D797" s="16"/>
      <c r="E797" s="16"/>
      <c r="F797" s="16"/>
      <c r="G797" s="16"/>
      <c r="H797" s="16"/>
      <c r="J797" s="16"/>
      <c r="K797" s="16"/>
      <c r="L797" s="16"/>
      <c r="N797" s="16"/>
      <c r="AF797" s="16"/>
      <c r="AG797" s="16"/>
    </row>
    <row r="798" spans="2:33" x14ac:dyDescent="0.25">
      <c r="B798" s="16"/>
      <c r="C798" s="16"/>
      <c r="D798" s="16"/>
      <c r="E798" s="16"/>
      <c r="F798" s="16"/>
      <c r="G798" s="16"/>
      <c r="H798" s="16"/>
      <c r="J798" s="16"/>
      <c r="K798" s="16"/>
      <c r="L798" s="16"/>
      <c r="N798" s="16"/>
      <c r="AF798" s="16"/>
      <c r="AG798" s="16"/>
    </row>
    <row r="799" spans="2:33" x14ac:dyDescent="0.25">
      <c r="B799" s="16"/>
      <c r="C799" s="16"/>
      <c r="D799" s="16"/>
      <c r="E799" s="16"/>
      <c r="F799" s="16"/>
      <c r="G799" s="16"/>
      <c r="H799" s="16"/>
      <c r="J799" s="16"/>
      <c r="K799" s="16"/>
      <c r="L799" s="16"/>
      <c r="N799" s="16"/>
      <c r="AF799" s="16"/>
      <c r="AG799" s="16"/>
    </row>
    <row r="800" spans="2:33" x14ac:dyDescent="0.25">
      <c r="B800" s="16"/>
      <c r="C800" s="16"/>
      <c r="D800" s="16"/>
      <c r="E800" s="16"/>
      <c r="F800" s="16"/>
      <c r="G800" s="16"/>
      <c r="H800" s="16"/>
      <c r="J800" s="16"/>
      <c r="K800" s="16"/>
      <c r="L800" s="16"/>
      <c r="N800" s="16"/>
      <c r="AF800" s="16"/>
      <c r="AG800" s="16"/>
    </row>
    <row r="801" spans="2:33" x14ac:dyDescent="0.25">
      <c r="B801" s="16"/>
      <c r="C801" s="16"/>
      <c r="D801" s="16"/>
      <c r="E801" s="16"/>
      <c r="F801" s="16"/>
      <c r="G801" s="16"/>
      <c r="H801" s="16"/>
      <c r="J801" s="16"/>
      <c r="K801" s="16"/>
      <c r="L801" s="16"/>
      <c r="N801" s="16"/>
      <c r="AF801" s="16"/>
      <c r="AG801" s="16"/>
    </row>
    <row r="802" spans="2:33" x14ac:dyDescent="0.25">
      <c r="B802" s="16"/>
      <c r="C802" s="16"/>
      <c r="D802" s="16"/>
      <c r="E802" s="16"/>
      <c r="F802" s="16"/>
      <c r="G802" s="16"/>
      <c r="H802" s="16"/>
      <c r="J802" s="16"/>
      <c r="K802" s="16"/>
      <c r="L802" s="16"/>
      <c r="N802" s="16"/>
      <c r="AF802" s="16"/>
      <c r="AG802" s="16"/>
    </row>
    <row r="803" spans="2:33" x14ac:dyDescent="0.25">
      <c r="B803" s="16"/>
      <c r="C803" s="16"/>
      <c r="D803" s="16"/>
      <c r="E803" s="16"/>
      <c r="F803" s="16"/>
      <c r="G803" s="16"/>
      <c r="H803" s="16"/>
      <c r="J803" s="16"/>
      <c r="K803" s="16"/>
      <c r="L803" s="16"/>
      <c r="N803" s="16"/>
      <c r="AF803" s="16"/>
      <c r="AG803" s="16"/>
    </row>
    <row r="804" spans="2:33" x14ac:dyDescent="0.25">
      <c r="B804" s="16"/>
      <c r="C804" s="16"/>
      <c r="D804" s="16"/>
      <c r="E804" s="16"/>
      <c r="F804" s="16"/>
      <c r="G804" s="16"/>
      <c r="H804" s="16"/>
      <c r="J804" s="16"/>
      <c r="K804" s="16"/>
      <c r="L804" s="16"/>
      <c r="N804" s="16"/>
      <c r="AF804" s="16"/>
      <c r="AG804" s="16"/>
    </row>
    <row r="805" spans="2:33" x14ac:dyDescent="0.25">
      <c r="B805" s="16"/>
      <c r="C805" s="16"/>
      <c r="D805" s="16"/>
      <c r="E805" s="16"/>
      <c r="F805" s="16"/>
      <c r="G805" s="16"/>
      <c r="H805" s="16"/>
      <c r="J805" s="16"/>
      <c r="K805" s="16"/>
      <c r="L805" s="16"/>
      <c r="N805" s="16"/>
      <c r="AF805" s="16"/>
      <c r="AG805" s="16"/>
    </row>
    <row r="806" spans="2:33" x14ac:dyDescent="0.25">
      <c r="B806" s="16"/>
      <c r="C806" s="16"/>
      <c r="D806" s="16"/>
      <c r="E806" s="16"/>
      <c r="F806" s="16"/>
      <c r="G806" s="16"/>
      <c r="H806" s="16"/>
      <c r="J806" s="16"/>
      <c r="K806" s="16"/>
      <c r="L806" s="16"/>
      <c r="N806" s="16"/>
      <c r="AF806" s="16"/>
      <c r="AG806" s="16"/>
    </row>
    <row r="807" spans="2:33" x14ac:dyDescent="0.25">
      <c r="B807" s="16"/>
      <c r="C807" s="16"/>
      <c r="D807" s="16"/>
      <c r="E807" s="16"/>
      <c r="F807" s="16"/>
      <c r="G807" s="16"/>
      <c r="H807" s="16"/>
      <c r="J807" s="16"/>
      <c r="K807" s="16"/>
      <c r="L807" s="16"/>
      <c r="N807" s="16"/>
      <c r="AF807" s="16"/>
      <c r="AG807" s="16"/>
    </row>
    <row r="808" spans="2:33" x14ac:dyDescent="0.25">
      <c r="B808" s="16"/>
      <c r="C808" s="16"/>
      <c r="D808" s="16"/>
      <c r="E808" s="16"/>
      <c r="F808" s="16"/>
      <c r="G808" s="16"/>
      <c r="H808" s="16"/>
      <c r="J808" s="16"/>
      <c r="K808" s="16"/>
      <c r="L808" s="16"/>
      <c r="N808" s="16"/>
      <c r="AF808" s="16"/>
      <c r="AG808" s="16"/>
    </row>
    <row r="809" spans="2:33" x14ac:dyDescent="0.25">
      <c r="B809" s="16"/>
      <c r="C809" s="16"/>
      <c r="D809" s="16"/>
      <c r="E809" s="16"/>
      <c r="F809" s="16"/>
      <c r="G809" s="16"/>
      <c r="H809" s="16"/>
      <c r="J809" s="16"/>
      <c r="K809" s="16"/>
      <c r="L809" s="16"/>
      <c r="N809" s="16"/>
      <c r="AF809" s="16"/>
      <c r="AG809" s="16"/>
    </row>
    <row r="810" spans="2:33" x14ac:dyDescent="0.25">
      <c r="B810" s="16"/>
      <c r="C810" s="16"/>
      <c r="D810" s="16"/>
      <c r="E810" s="16"/>
      <c r="F810" s="16"/>
      <c r="G810" s="16"/>
      <c r="H810" s="16"/>
      <c r="J810" s="16"/>
      <c r="K810" s="16"/>
      <c r="L810" s="16"/>
      <c r="N810" s="16"/>
      <c r="AF810" s="16"/>
      <c r="AG810" s="16"/>
    </row>
    <row r="811" spans="2:33" x14ac:dyDescent="0.25">
      <c r="B811" s="16"/>
      <c r="C811" s="16"/>
      <c r="D811" s="16"/>
      <c r="E811" s="16"/>
      <c r="F811" s="16"/>
      <c r="G811" s="16"/>
      <c r="H811" s="16"/>
      <c r="J811" s="16"/>
      <c r="K811" s="16"/>
      <c r="L811" s="16"/>
      <c r="N811" s="16"/>
      <c r="AF811" s="16"/>
      <c r="AG811" s="16"/>
    </row>
    <row r="812" spans="2:33" x14ac:dyDescent="0.25">
      <c r="B812" s="16"/>
      <c r="C812" s="16"/>
      <c r="D812" s="16"/>
      <c r="E812" s="16"/>
      <c r="F812" s="16"/>
      <c r="G812" s="16"/>
      <c r="H812" s="16"/>
      <c r="J812" s="16"/>
      <c r="K812" s="16"/>
      <c r="L812" s="16"/>
      <c r="N812" s="16"/>
      <c r="AF812" s="16"/>
      <c r="AG812" s="16"/>
    </row>
    <row r="813" spans="2:33" x14ac:dyDescent="0.25">
      <c r="B813" s="16"/>
      <c r="C813" s="16"/>
      <c r="D813" s="16"/>
      <c r="E813" s="16"/>
      <c r="F813" s="16"/>
      <c r="G813" s="16"/>
      <c r="H813" s="16"/>
      <c r="J813" s="16"/>
      <c r="K813" s="16"/>
      <c r="L813" s="16"/>
      <c r="N813" s="16"/>
      <c r="AF813" s="16"/>
      <c r="AG813" s="16"/>
    </row>
    <row r="814" spans="2:33" x14ac:dyDescent="0.25">
      <c r="B814" s="16"/>
      <c r="C814" s="16"/>
      <c r="D814" s="16"/>
      <c r="E814" s="16"/>
      <c r="F814" s="16"/>
      <c r="G814" s="16"/>
      <c r="H814" s="16"/>
      <c r="J814" s="16"/>
      <c r="K814" s="16"/>
      <c r="L814" s="16"/>
      <c r="N814" s="16"/>
      <c r="AF814" s="16"/>
      <c r="AG814" s="16"/>
    </row>
    <row r="815" spans="2:33" x14ac:dyDescent="0.25">
      <c r="B815" s="16"/>
      <c r="C815" s="16"/>
      <c r="D815" s="16"/>
      <c r="E815" s="16"/>
      <c r="F815" s="16"/>
      <c r="G815" s="16"/>
      <c r="H815" s="16"/>
      <c r="J815" s="16"/>
      <c r="K815" s="16"/>
      <c r="L815" s="16"/>
      <c r="N815" s="16"/>
      <c r="AF815" s="16"/>
      <c r="AG815" s="16"/>
    </row>
    <row r="816" spans="2:33" x14ac:dyDescent="0.25">
      <c r="B816" s="16"/>
      <c r="C816" s="16"/>
      <c r="D816" s="16"/>
      <c r="E816" s="16"/>
      <c r="F816" s="16"/>
      <c r="G816" s="16"/>
      <c r="H816" s="16"/>
      <c r="J816" s="16"/>
      <c r="K816" s="16"/>
      <c r="L816" s="16"/>
      <c r="N816" s="16"/>
      <c r="AF816" s="16"/>
      <c r="AG816" s="16"/>
    </row>
    <row r="817" spans="2:33" x14ac:dyDescent="0.25">
      <c r="B817" s="16"/>
      <c r="C817" s="16"/>
      <c r="D817" s="16"/>
      <c r="E817" s="16"/>
      <c r="F817" s="16"/>
      <c r="G817" s="16"/>
      <c r="H817" s="16"/>
      <c r="J817" s="16"/>
      <c r="K817" s="16"/>
      <c r="L817" s="16"/>
      <c r="N817" s="16"/>
      <c r="AF817" s="16"/>
      <c r="AG817" s="16"/>
    </row>
    <row r="818" spans="2:33" x14ac:dyDescent="0.25">
      <c r="B818" s="16"/>
      <c r="C818" s="16"/>
      <c r="D818" s="16"/>
      <c r="E818" s="16"/>
      <c r="F818" s="16"/>
      <c r="G818" s="16"/>
      <c r="H818" s="16"/>
      <c r="J818" s="16"/>
      <c r="K818" s="16"/>
      <c r="L818" s="16"/>
      <c r="N818" s="16"/>
      <c r="AF818" s="16"/>
      <c r="AG818" s="16"/>
    </row>
    <row r="819" spans="2:33" x14ac:dyDescent="0.25">
      <c r="B819" s="16"/>
      <c r="C819" s="16"/>
      <c r="D819" s="16"/>
      <c r="E819" s="16"/>
      <c r="F819" s="16"/>
      <c r="G819" s="16"/>
      <c r="H819" s="16"/>
      <c r="J819" s="16"/>
      <c r="K819" s="16"/>
      <c r="L819" s="16"/>
      <c r="N819" s="16"/>
      <c r="AF819" s="16"/>
      <c r="AG819" s="16"/>
    </row>
    <row r="820" spans="2:33" x14ac:dyDescent="0.25">
      <c r="B820" s="16"/>
      <c r="C820" s="16"/>
      <c r="D820" s="16"/>
      <c r="E820" s="16"/>
      <c r="F820" s="16"/>
      <c r="G820" s="16"/>
      <c r="H820" s="16"/>
      <c r="J820" s="16"/>
      <c r="K820" s="16"/>
      <c r="L820" s="16"/>
      <c r="N820" s="16"/>
      <c r="AF820" s="16"/>
      <c r="AG820" s="16"/>
    </row>
    <row r="821" spans="2:33" x14ac:dyDescent="0.25">
      <c r="B821" s="16"/>
      <c r="C821" s="16"/>
      <c r="D821" s="16"/>
      <c r="E821" s="16"/>
      <c r="F821" s="16"/>
      <c r="G821" s="16"/>
      <c r="H821" s="16"/>
      <c r="J821" s="16"/>
      <c r="K821" s="16"/>
      <c r="L821" s="16"/>
      <c r="N821" s="16"/>
      <c r="AF821" s="16"/>
      <c r="AG821" s="16"/>
    </row>
    <row r="822" spans="2:33" x14ac:dyDescent="0.25">
      <c r="B822" s="16"/>
      <c r="C822" s="16"/>
      <c r="D822" s="16"/>
      <c r="E822" s="16"/>
      <c r="F822" s="16"/>
      <c r="G822" s="16"/>
      <c r="H822" s="16"/>
      <c r="J822" s="16"/>
      <c r="K822" s="16"/>
      <c r="L822" s="16"/>
      <c r="N822" s="16"/>
      <c r="AF822" s="16"/>
      <c r="AG822" s="16"/>
    </row>
    <row r="823" spans="2:33" x14ac:dyDescent="0.25">
      <c r="B823" s="16"/>
      <c r="C823" s="16"/>
      <c r="D823" s="16"/>
      <c r="E823" s="16"/>
      <c r="F823" s="16"/>
      <c r="G823" s="16"/>
      <c r="H823" s="16"/>
      <c r="J823" s="16"/>
      <c r="K823" s="16"/>
      <c r="L823" s="16"/>
      <c r="N823" s="16"/>
      <c r="AF823" s="16"/>
      <c r="AG823" s="16"/>
    </row>
    <row r="824" spans="2:33" x14ac:dyDescent="0.25">
      <c r="B824" s="16"/>
      <c r="C824" s="16"/>
      <c r="D824" s="16"/>
      <c r="E824" s="16"/>
      <c r="F824" s="16"/>
      <c r="G824" s="16"/>
      <c r="H824" s="16"/>
      <c r="J824" s="16"/>
      <c r="K824" s="16"/>
      <c r="L824" s="16"/>
      <c r="N824" s="16"/>
      <c r="AF824" s="16"/>
      <c r="AG824" s="16"/>
    </row>
    <row r="825" spans="2:33" x14ac:dyDescent="0.25">
      <c r="B825" s="16"/>
      <c r="C825" s="16"/>
      <c r="D825" s="16"/>
      <c r="E825" s="16"/>
      <c r="F825" s="16"/>
      <c r="G825" s="16"/>
      <c r="H825" s="16"/>
      <c r="J825" s="16"/>
      <c r="K825" s="16"/>
      <c r="L825" s="16"/>
      <c r="N825" s="16"/>
      <c r="AF825" s="16"/>
      <c r="AG825" s="16"/>
    </row>
    <row r="826" spans="2:33" x14ac:dyDescent="0.25">
      <c r="B826" s="16"/>
      <c r="C826" s="16"/>
      <c r="D826" s="16"/>
      <c r="E826" s="16"/>
      <c r="F826" s="16"/>
      <c r="G826" s="16"/>
      <c r="H826" s="16"/>
      <c r="J826" s="16"/>
      <c r="K826" s="16"/>
      <c r="L826" s="16"/>
      <c r="N826" s="16"/>
      <c r="AF826" s="16"/>
      <c r="AG826" s="16"/>
    </row>
    <row r="827" spans="2:33" x14ac:dyDescent="0.25">
      <c r="B827" s="16"/>
      <c r="C827" s="16"/>
      <c r="D827" s="16"/>
      <c r="E827" s="16"/>
      <c r="F827" s="16"/>
      <c r="G827" s="16"/>
      <c r="H827" s="16"/>
      <c r="J827" s="16"/>
      <c r="K827" s="16"/>
      <c r="L827" s="16"/>
      <c r="N827" s="16"/>
      <c r="AF827" s="16"/>
      <c r="AG827" s="16"/>
    </row>
    <row r="828" spans="2:33" x14ac:dyDescent="0.25">
      <c r="B828" s="16"/>
      <c r="C828" s="16"/>
      <c r="D828" s="16"/>
      <c r="E828" s="16"/>
      <c r="F828" s="16"/>
      <c r="G828" s="16"/>
      <c r="H828" s="16"/>
      <c r="J828" s="16"/>
      <c r="K828" s="16"/>
      <c r="L828" s="16"/>
      <c r="N828" s="16"/>
      <c r="AF828" s="16"/>
      <c r="AG828" s="16"/>
    </row>
    <row r="829" spans="2:33" x14ac:dyDescent="0.25">
      <c r="B829" s="16"/>
      <c r="C829" s="16"/>
      <c r="D829" s="16"/>
      <c r="E829" s="16"/>
      <c r="F829" s="16"/>
      <c r="G829" s="16"/>
      <c r="H829" s="16"/>
      <c r="J829" s="16"/>
      <c r="K829" s="16"/>
      <c r="L829" s="16"/>
      <c r="N829" s="16"/>
      <c r="AF829" s="16"/>
      <c r="AG829" s="16"/>
    </row>
    <row r="830" spans="2:33" x14ac:dyDescent="0.25">
      <c r="B830" s="16"/>
      <c r="C830" s="16"/>
      <c r="D830" s="16"/>
      <c r="E830" s="16"/>
      <c r="F830" s="16"/>
      <c r="G830" s="16"/>
      <c r="H830" s="16"/>
      <c r="J830" s="16"/>
      <c r="K830" s="16"/>
      <c r="L830" s="16"/>
      <c r="N830" s="16"/>
      <c r="AF830" s="16"/>
      <c r="AG830" s="16"/>
    </row>
    <row r="831" spans="2:33" x14ac:dyDescent="0.25">
      <c r="B831" s="16"/>
      <c r="C831" s="16"/>
      <c r="D831" s="16"/>
      <c r="E831" s="16"/>
      <c r="F831" s="16"/>
      <c r="G831" s="16"/>
      <c r="H831" s="16"/>
      <c r="J831" s="16"/>
      <c r="K831" s="16"/>
      <c r="L831" s="16"/>
      <c r="N831" s="16"/>
      <c r="AF831" s="16"/>
      <c r="AG831" s="16"/>
    </row>
    <row r="832" spans="2:33" x14ac:dyDescent="0.25">
      <c r="B832" s="16"/>
      <c r="C832" s="16"/>
      <c r="D832" s="16"/>
      <c r="E832" s="16"/>
      <c r="F832" s="16"/>
      <c r="G832" s="16"/>
      <c r="H832" s="16"/>
      <c r="J832" s="16"/>
      <c r="K832" s="16"/>
      <c r="L832" s="16"/>
      <c r="N832" s="16"/>
      <c r="AF832" s="16"/>
      <c r="AG832" s="16"/>
    </row>
    <row r="833" spans="2:33" x14ac:dyDescent="0.25">
      <c r="B833" s="16"/>
      <c r="C833" s="16"/>
      <c r="D833" s="16"/>
      <c r="E833" s="16"/>
      <c r="F833" s="16"/>
      <c r="G833" s="16"/>
      <c r="H833" s="16"/>
      <c r="J833" s="16"/>
      <c r="K833" s="16"/>
      <c r="L833" s="16"/>
      <c r="N833" s="16"/>
      <c r="AF833" s="16"/>
      <c r="AG833" s="16"/>
    </row>
    <row r="834" spans="2:33" x14ac:dyDescent="0.25">
      <c r="B834" s="16"/>
      <c r="C834" s="16"/>
      <c r="D834" s="16"/>
      <c r="E834" s="16"/>
      <c r="F834" s="16"/>
      <c r="G834" s="16"/>
      <c r="H834" s="16"/>
      <c r="J834" s="16"/>
      <c r="K834" s="16"/>
      <c r="L834" s="16"/>
      <c r="N834" s="16"/>
      <c r="AF834" s="16"/>
      <c r="AG834" s="16"/>
    </row>
    <row r="835" spans="2:33" x14ac:dyDescent="0.25">
      <c r="B835" s="16"/>
      <c r="C835" s="16"/>
      <c r="D835" s="16"/>
      <c r="E835" s="16"/>
      <c r="F835" s="16"/>
      <c r="G835" s="16"/>
      <c r="H835" s="16"/>
      <c r="J835" s="16"/>
      <c r="K835" s="16"/>
      <c r="L835" s="16"/>
      <c r="N835" s="16"/>
      <c r="AF835" s="16"/>
      <c r="AG835" s="16"/>
    </row>
    <row r="836" spans="2:33" x14ac:dyDescent="0.25">
      <c r="B836" s="16"/>
      <c r="C836" s="16"/>
      <c r="D836" s="16"/>
      <c r="E836" s="16"/>
      <c r="F836" s="16"/>
      <c r="G836" s="16"/>
      <c r="H836" s="16"/>
      <c r="J836" s="16"/>
      <c r="K836" s="16"/>
      <c r="L836" s="16"/>
      <c r="N836" s="16"/>
      <c r="AF836" s="16"/>
      <c r="AG836" s="16"/>
    </row>
    <row r="837" spans="2:33" x14ac:dyDescent="0.25">
      <c r="B837" s="16"/>
      <c r="C837" s="16"/>
      <c r="D837" s="16"/>
      <c r="E837" s="16"/>
      <c r="F837" s="16"/>
      <c r="G837" s="16"/>
      <c r="H837" s="16"/>
      <c r="J837" s="16"/>
      <c r="K837" s="16"/>
      <c r="L837" s="16"/>
      <c r="N837" s="16"/>
      <c r="AF837" s="16"/>
      <c r="AG837" s="16"/>
    </row>
    <row r="838" spans="2:33" x14ac:dyDescent="0.25">
      <c r="B838" s="16"/>
      <c r="C838" s="16"/>
      <c r="D838" s="16"/>
      <c r="E838" s="16"/>
      <c r="F838" s="16"/>
      <c r="G838" s="16"/>
      <c r="H838" s="16"/>
      <c r="J838" s="16"/>
      <c r="K838" s="16"/>
      <c r="L838" s="16"/>
      <c r="N838" s="16"/>
      <c r="AF838" s="16"/>
      <c r="AG838" s="16"/>
    </row>
    <row r="839" spans="2:33" x14ac:dyDescent="0.25">
      <c r="B839" s="16"/>
      <c r="C839" s="16"/>
      <c r="D839" s="16"/>
      <c r="E839" s="16"/>
      <c r="F839" s="16"/>
      <c r="G839" s="16"/>
      <c r="H839" s="16"/>
      <c r="J839" s="16"/>
      <c r="K839" s="16"/>
      <c r="L839" s="16"/>
      <c r="N839" s="16"/>
      <c r="AF839" s="16"/>
      <c r="AG839" s="16"/>
    </row>
    <row r="840" spans="2:33" x14ac:dyDescent="0.25">
      <c r="B840" s="16"/>
      <c r="C840" s="16"/>
      <c r="D840" s="16"/>
      <c r="E840" s="16"/>
      <c r="F840" s="16"/>
      <c r="G840" s="16"/>
      <c r="H840" s="16"/>
      <c r="J840" s="16"/>
      <c r="K840" s="16"/>
      <c r="L840" s="16"/>
      <c r="N840" s="16"/>
      <c r="AF840" s="16"/>
      <c r="AG840" s="16"/>
    </row>
    <row r="841" spans="2:33" x14ac:dyDescent="0.25">
      <c r="B841" s="16"/>
      <c r="C841" s="16"/>
      <c r="D841" s="16"/>
      <c r="E841" s="16"/>
      <c r="F841" s="16"/>
      <c r="G841" s="16"/>
      <c r="H841" s="16"/>
      <c r="J841" s="16"/>
      <c r="K841" s="16"/>
      <c r="L841" s="16"/>
      <c r="N841" s="16"/>
      <c r="AF841" s="16"/>
      <c r="AG841" s="16"/>
    </row>
    <row r="842" spans="2:33" x14ac:dyDescent="0.25">
      <c r="B842" s="16"/>
      <c r="C842" s="16"/>
      <c r="D842" s="16"/>
      <c r="E842" s="16"/>
      <c r="F842" s="16"/>
      <c r="G842" s="16"/>
      <c r="H842" s="16"/>
      <c r="J842" s="16"/>
      <c r="K842" s="16"/>
      <c r="L842" s="16"/>
      <c r="N842" s="16"/>
      <c r="AF842" s="16"/>
      <c r="AG842" s="16"/>
    </row>
    <row r="843" spans="2:33" x14ac:dyDescent="0.25">
      <c r="B843" s="16"/>
      <c r="C843" s="16"/>
      <c r="D843" s="16"/>
      <c r="E843" s="16"/>
      <c r="F843" s="16"/>
      <c r="G843" s="16"/>
      <c r="H843" s="16"/>
      <c r="J843" s="16"/>
      <c r="K843" s="16"/>
      <c r="L843" s="16"/>
      <c r="N843" s="16"/>
      <c r="AF843" s="16"/>
      <c r="AG843" s="16"/>
    </row>
    <row r="844" spans="2:33" x14ac:dyDescent="0.25">
      <c r="B844" s="16"/>
      <c r="C844" s="16"/>
      <c r="D844" s="16"/>
      <c r="E844" s="16"/>
      <c r="F844" s="16"/>
      <c r="G844" s="16"/>
      <c r="H844" s="16"/>
      <c r="J844" s="16"/>
      <c r="K844" s="16"/>
      <c r="L844" s="16"/>
      <c r="N844" s="16"/>
      <c r="AF844" s="16"/>
      <c r="AG844" s="16"/>
    </row>
    <row r="845" spans="2:33" x14ac:dyDescent="0.25">
      <c r="B845" s="16"/>
      <c r="C845" s="16"/>
      <c r="D845" s="16"/>
      <c r="E845" s="16"/>
      <c r="F845" s="16"/>
      <c r="G845" s="16"/>
      <c r="H845" s="16"/>
      <c r="J845" s="16"/>
      <c r="K845" s="16"/>
      <c r="L845" s="16"/>
      <c r="N845" s="16"/>
      <c r="AF845" s="16"/>
      <c r="AG845" s="16"/>
    </row>
    <row r="846" spans="2:33" x14ac:dyDescent="0.25">
      <c r="B846" s="16"/>
      <c r="C846" s="16"/>
      <c r="D846" s="16"/>
      <c r="E846" s="16"/>
      <c r="F846" s="16"/>
      <c r="G846" s="16"/>
      <c r="H846" s="16"/>
      <c r="J846" s="16"/>
      <c r="K846" s="16"/>
      <c r="L846" s="16"/>
      <c r="N846" s="16"/>
      <c r="AF846" s="16"/>
      <c r="AG846" s="16"/>
    </row>
    <row r="847" spans="2:33" x14ac:dyDescent="0.25">
      <c r="B847" s="16"/>
      <c r="C847" s="16"/>
      <c r="D847" s="16"/>
      <c r="E847" s="16"/>
      <c r="F847" s="16"/>
      <c r="G847" s="16"/>
      <c r="H847" s="16"/>
      <c r="J847" s="16"/>
      <c r="K847" s="16"/>
      <c r="L847" s="16"/>
      <c r="N847" s="16"/>
      <c r="AF847" s="16"/>
      <c r="AG847" s="16"/>
    </row>
    <row r="848" spans="2:33" x14ac:dyDescent="0.25">
      <c r="B848" s="16"/>
      <c r="C848" s="16"/>
      <c r="D848" s="16"/>
      <c r="E848" s="16"/>
      <c r="F848" s="16"/>
      <c r="G848" s="16"/>
      <c r="H848" s="16"/>
      <c r="J848" s="16"/>
      <c r="K848" s="16"/>
      <c r="L848" s="16"/>
      <c r="N848" s="16"/>
      <c r="AF848" s="16"/>
      <c r="AG848" s="16"/>
    </row>
    <row r="849" spans="2:33" x14ac:dyDescent="0.25">
      <c r="B849" s="16"/>
      <c r="C849" s="16"/>
      <c r="D849" s="16"/>
      <c r="E849" s="16"/>
      <c r="F849" s="16"/>
      <c r="G849" s="16"/>
      <c r="H849" s="16"/>
      <c r="J849" s="16"/>
      <c r="K849" s="16"/>
      <c r="L849" s="16"/>
      <c r="N849" s="16"/>
      <c r="AF849" s="16"/>
      <c r="AG849" s="16"/>
    </row>
    <row r="850" spans="2:33" x14ac:dyDescent="0.25">
      <c r="B850" s="16"/>
      <c r="C850" s="16"/>
      <c r="D850" s="16"/>
      <c r="E850" s="16"/>
      <c r="F850" s="16"/>
      <c r="G850" s="16"/>
      <c r="H850" s="16"/>
      <c r="J850" s="16"/>
      <c r="K850" s="16"/>
      <c r="L850" s="16"/>
      <c r="N850" s="16"/>
      <c r="AF850" s="16"/>
      <c r="AG850" s="16"/>
    </row>
    <row r="851" spans="2:33" x14ac:dyDescent="0.25">
      <c r="B851" s="16"/>
      <c r="C851" s="16"/>
      <c r="D851" s="16"/>
      <c r="E851" s="16"/>
      <c r="F851" s="16"/>
      <c r="G851" s="16"/>
      <c r="H851" s="16"/>
      <c r="J851" s="16"/>
      <c r="K851" s="16"/>
      <c r="L851" s="16"/>
      <c r="N851" s="16"/>
      <c r="AF851" s="16"/>
      <c r="AG851" s="16"/>
    </row>
    <row r="852" spans="2:33" x14ac:dyDescent="0.25">
      <c r="B852" s="16"/>
      <c r="C852" s="16"/>
      <c r="D852" s="16"/>
      <c r="E852" s="16"/>
      <c r="F852" s="16"/>
      <c r="G852" s="16"/>
      <c r="H852" s="16"/>
      <c r="J852" s="16"/>
      <c r="K852" s="16"/>
      <c r="L852" s="16"/>
      <c r="N852" s="16"/>
      <c r="AF852" s="16"/>
      <c r="AG852" s="16"/>
    </row>
    <row r="853" spans="2:33" x14ac:dyDescent="0.25">
      <c r="B853" s="16"/>
      <c r="C853" s="16"/>
      <c r="D853" s="16"/>
      <c r="E853" s="16"/>
      <c r="F853" s="16"/>
      <c r="G853" s="16"/>
      <c r="H853" s="16"/>
      <c r="J853" s="16"/>
      <c r="K853" s="16"/>
      <c r="L853" s="16"/>
      <c r="N853" s="16"/>
      <c r="AF853" s="16"/>
      <c r="AG853" s="16"/>
    </row>
    <row r="854" spans="2:33" x14ac:dyDescent="0.25">
      <c r="B854" s="16"/>
      <c r="C854" s="16"/>
      <c r="D854" s="16"/>
      <c r="E854" s="16"/>
      <c r="F854" s="16"/>
      <c r="G854" s="16"/>
      <c r="H854" s="16"/>
      <c r="J854" s="16"/>
      <c r="K854" s="16"/>
      <c r="L854" s="16"/>
      <c r="N854" s="16"/>
      <c r="AF854" s="16"/>
      <c r="AG854" s="16"/>
    </row>
    <row r="855" spans="2:33" x14ac:dyDescent="0.25">
      <c r="B855" s="16"/>
      <c r="C855" s="16"/>
      <c r="D855" s="16"/>
      <c r="E855" s="16"/>
      <c r="F855" s="16"/>
      <c r="G855" s="16"/>
      <c r="H855" s="16"/>
      <c r="J855" s="16"/>
      <c r="K855" s="16"/>
      <c r="L855" s="16"/>
      <c r="N855" s="16"/>
      <c r="AF855" s="16"/>
      <c r="AG855" s="16"/>
    </row>
    <row r="856" spans="2:33" x14ac:dyDescent="0.25">
      <c r="B856" s="16"/>
      <c r="C856" s="16"/>
      <c r="D856" s="16"/>
      <c r="E856" s="16"/>
      <c r="F856" s="16"/>
      <c r="G856" s="16"/>
      <c r="H856" s="16"/>
      <c r="J856" s="16"/>
      <c r="K856" s="16"/>
      <c r="L856" s="16"/>
      <c r="N856" s="16"/>
      <c r="AF856" s="16"/>
      <c r="AG856" s="16"/>
    </row>
    <row r="857" spans="2:33" x14ac:dyDescent="0.25">
      <c r="B857" s="16"/>
      <c r="C857" s="16"/>
      <c r="D857" s="16"/>
      <c r="E857" s="16"/>
      <c r="F857" s="16"/>
      <c r="G857" s="16"/>
      <c r="H857" s="16"/>
      <c r="J857" s="16"/>
      <c r="K857" s="16"/>
      <c r="L857" s="16"/>
      <c r="N857" s="16"/>
      <c r="AF857" s="16"/>
      <c r="AG857" s="16"/>
    </row>
    <row r="858" spans="2:33" x14ac:dyDescent="0.25">
      <c r="B858" s="16"/>
      <c r="C858" s="16"/>
      <c r="D858" s="16"/>
      <c r="E858" s="16"/>
      <c r="F858" s="16"/>
      <c r="G858" s="16"/>
      <c r="H858" s="16"/>
      <c r="J858" s="16"/>
      <c r="K858" s="16"/>
      <c r="L858" s="16"/>
      <c r="N858" s="16"/>
      <c r="AF858" s="16"/>
      <c r="AG858" s="16"/>
    </row>
    <row r="859" spans="2:33" x14ac:dyDescent="0.25">
      <c r="B859" s="16"/>
      <c r="C859" s="16"/>
      <c r="D859" s="16"/>
      <c r="E859" s="16"/>
      <c r="F859" s="16"/>
      <c r="G859" s="16"/>
      <c r="H859" s="16"/>
      <c r="J859" s="16"/>
      <c r="K859" s="16"/>
      <c r="L859" s="16"/>
      <c r="N859" s="16"/>
      <c r="AF859" s="16"/>
      <c r="AG859" s="16"/>
    </row>
    <row r="860" spans="2:33" x14ac:dyDescent="0.25">
      <c r="B860" s="16"/>
      <c r="C860" s="16"/>
      <c r="D860" s="16"/>
      <c r="E860" s="16"/>
      <c r="F860" s="16"/>
      <c r="G860" s="16"/>
      <c r="H860" s="16"/>
      <c r="J860" s="16"/>
      <c r="K860" s="16"/>
      <c r="L860" s="16"/>
      <c r="N860" s="16"/>
      <c r="AF860" s="16"/>
      <c r="AG860" s="16"/>
    </row>
    <row r="861" spans="2:33" x14ac:dyDescent="0.25">
      <c r="B861" s="16"/>
      <c r="C861" s="16"/>
      <c r="D861" s="16"/>
      <c r="E861" s="16"/>
      <c r="F861" s="16"/>
      <c r="G861" s="16"/>
      <c r="H861" s="16"/>
      <c r="J861" s="16"/>
      <c r="K861" s="16"/>
      <c r="L861" s="16"/>
      <c r="N861" s="16"/>
      <c r="AF861" s="16"/>
      <c r="AG861" s="16"/>
    </row>
    <row r="862" spans="2:33" x14ac:dyDescent="0.25">
      <c r="B862" s="16"/>
      <c r="C862" s="16"/>
      <c r="D862" s="16"/>
      <c r="E862" s="16"/>
      <c r="F862" s="16"/>
      <c r="G862" s="16"/>
      <c r="H862" s="16"/>
      <c r="J862" s="16"/>
      <c r="K862" s="16"/>
      <c r="L862" s="16"/>
      <c r="N862" s="16"/>
      <c r="AF862" s="16"/>
      <c r="AG862" s="16"/>
    </row>
    <row r="863" spans="2:33" x14ac:dyDescent="0.25">
      <c r="B863" s="16"/>
      <c r="C863" s="16"/>
      <c r="D863" s="16"/>
      <c r="E863" s="16"/>
      <c r="F863" s="16"/>
      <c r="G863" s="16"/>
      <c r="H863" s="16"/>
      <c r="J863" s="16"/>
      <c r="K863" s="16"/>
      <c r="L863" s="16"/>
      <c r="N863" s="16"/>
      <c r="AF863" s="16"/>
      <c r="AG863" s="16"/>
    </row>
    <row r="864" spans="2:33" x14ac:dyDescent="0.25">
      <c r="B864" s="16"/>
      <c r="C864" s="16"/>
      <c r="D864" s="16"/>
      <c r="E864" s="16"/>
      <c r="F864" s="16"/>
      <c r="G864" s="16"/>
      <c r="H864" s="16"/>
      <c r="J864" s="16"/>
      <c r="K864" s="16"/>
      <c r="L864" s="16"/>
      <c r="N864" s="16"/>
      <c r="AF864" s="16"/>
      <c r="AG864" s="16"/>
    </row>
    <row r="865" spans="2:33" x14ac:dyDescent="0.25">
      <c r="B865" s="16"/>
      <c r="C865" s="16"/>
      <c r="D865" s="16"/>
      <c r="E865" s="16"/>
      <c r="F865" s="16"/>
      <c r="G865" s="16"/>
      <c r="H865" s="16"/>
      <c r="J865" s="16"/>
      <c r="K865" s="16"/>
      <c r="L865" s="16"/>
      <c r="N865" s="16"/>
      <c r="AF865" s="16"/>
      <c r="AG865" s="16"/>
    </row>
    <row r="866" spans="2:33" x14ac:dyDescent="0.25">
      <c r="B866" s="16"/>
      <c r="C866" s="16"/>
      <c r="D866" s="16"/>
      <c r="E866" s="16"/>
      <c r="F866" s="16"/>
      <c r="G866" s="16"/>
      <c r="H866" s="16"/>
      <c r="J866" s="16"/>
      <c r="K866" s="16"/>
      <c r="L866" s="16"/>
      <c r="N866" s="16"/>
      <c r="AF866" s="16"/>
      <c r="AG866" s="16"/>
    </row>
    <row r="867" spans="2:33" x14ac:dyDescent="0.25">
      <c r="B867" s="16"/>
      <c r="C867" s="16"/>
      <c r="D867" s="16"/>
      <c r="E867" s="16"/>
      <c r="F867" s="16"/>
      <c r="G867" s="16"/>
      <c r="H867" s="16"/>
      <c r="J867" s="16"/>
      <c r="K867" s="16"/>
      <c r="L867" s="16"/>
      <c r="N867" s="16"/>
      <c r="AF867" s="16"/>
      <c r="AG867" s="16"/>
    </row>
    <row r="868" spans="2:33" x14ac:dyDescent="0.25">
      <c r="B868" s="16"/>
      <c r="C868" s="16"/>
      <c r="D868" s="16"/>
      <c r="E868" s="16"/>
      <c r="F868" s="16"/>
      <c r="G868" s="16"/>
      <c r="H868" s="16"/>
      <c r="J868" s="16"/>
      <c r="K868" s="16"/>
      <c r="L868" s="16"/>
      <c r="N868" s="16"/>
      <c r="AF868" s="16"/>
      <c r="AG868" s="16"/>
    </row>
    <row r="869" spans="2:33" x14ac:dyDescent="0.25">
      <c r="B869" s="16"/>
      <c r="C869" s="16"/>
      <c r="D869" s="16"/>
      <c r="E869" s="16"/>
      <c r="F869" s="16"/>
      <c r="G869" s="16"/>
      <c r="H869" s="16"/>
      <c r="J869" s="16"/>
      <c r="K869" s="16"/>
      <c r="L869" s="16"/>
      <c r="N869" s="16"/>
      <c r="AF869" s="16"/>
      <c r="AG869" s="16"/>
    </row>
    <row r="870" spans="2:33" x14ac:dyDescent="0.25">
      <c r="B870" s="16"/>
      <c r="C870" s="16"/>
      <c r="D870" s="16"/>
      <c r="E870" s="16"/>
      <c r="F870" s="16"/>
      <c r="G870" s="16"/>
      <c r="H870" s="16"/>
      <c r="J870" s="16"/>
      <c r="K870" s="16"/>
      <c r="L870" s="16"/>
      <c r="N870" s="16"/>
      <c r="AF870" s="16"/>
      <c r="AG870" s="16"/>
    </row>
    <row r="871" spans="2:33" x14ac:dyDescent="0.25">
      <c r="B871" s="16"/>
      <c r="C871" s="16"/>
      <c r="D871" s="16"/>
      <c r="E871" s="16"/>
      <c r="F871" s="16"/>
      <c r="G871" s="16"/>
      <c r="H871" s="16"/>
      <c r="J871" s="16"/>
      <c r="K871" s="16"/>
      <c r="L871" s="16"/>
      <c r="N871" s="16"/>
      <c r="AF871" s="16"/>
      <c r="AG871" s="16"/>
    </row>
    <row r="872" spans="2:33" x14ac:dyDescent="0.25">
      <c r="B872" s="16"/>
      <c r="C872" s="16"/>
      <c r="D872" s="16"/>
      <c r="E872" s="16"/>
      <c r="F872" s="16"/>
      <c r="G872" s="16"/>
      <c r="H872" s="16"/>
      <c r="J872" s="16"/>
      <c r="K872" s="16"/>
      <c r="L872" s="16"/>
      <c r="N872" s="16"/>
      <c r="AF872" s="16"/>
      <c r="AG872" s="16"/>
    </row>
    <row r="873" spans="2:33" x14ac:dyDescent="0.25">
      <c r="B873" s="16"/>
      <c r="C873" s="16"/>
      <c r="D873" s="16"/>
      <c r="E873" s="16"/>
      <c r="F873" s="16"/>
      <c r="G873" s="16"/>
      <c r="H873" s="16"/>
      <c r="J873" s="16"/>
      <c r="K873" s="16"/>
      <c r="L873" s="16"/>
      <c r="N873" s="16"/>
      <c r="AF873" s="16"/>
      <c r="AG873" s="16"/>
    </row>
    <row r="874" spans="2:33" x14ac:dyDescent="0.25">
      <c r="B874" s="16"/>
      <c r="C874" s="16"/>
      <c r="D874" s="16"/>
      <c r="E874" s="16"/>
      <c r="F874" s="16"/>
      <c r="G874" s="16"/>
      <c r="H874" s="16"/>
      <c r="J874" s="16"/>
      <c r="K874" s="16"/>
      <c r="L874" s="16"/>
      <c r="N874" s="16"/>
      <c r="AF874" s="16"/>
      <c r="AG874" s="16"/>
    </row>
    <row r="875" spans="2:33" x14ac:dyDescent="0.25">
      <c r="B875" s="16"/>
      <c r="C875" s="16"/>
      <c r="D875" s="16"/>
      <c r="E875" s="16"/>
      <c r="F875" s="16"/>
      <c r="G875" s="16"/>
      <c r="H875" s="16"/>
      <c r="J875" s="16"/>
      <c r="K875" s="16"/>
      <c r="L875" s="16"/>
      <c r="N875" s="16"/>
      <c r="AF875" s="16"/>
      <c r="AG875" s="16"/>
    </row>
    <row r="876" spans="2:33" x14ac:dyDescent="0.25">
      <c r="B876" s="16"/>
      <c r="C876" s="16"/>
      <c r="D876" s="16"/>
      <c r="E876" s="16"/>
      <c r="F876" s="16"/>
      <c r="G876" s="16"/>
      <c r="H876" s="16"/>
      <c r="J876" s="16"/>
      <c r="K876" s="16"/>
      <c r="L876" s="16"/>
      <c r="N876" s="16"/>
      <c r="AF876" s="16"/>
      <c r="AG876" s="16"/>
    </row>
    <row r="877" spans="2:33" x14ac:dyDescent="0.25">
      <c r="B877" s="16"/>
      <c r="C877" s="16"/>
      <c r="D877" s="16"/>
      <c r="E877" s="16"/>
      <c r="F877" s="16"/>
      <c r="G877" s="16"/>
      <c r="H877" s="16"/>
      <c r="J877" s="16"/>
      <c r="K877" s="16"/>
      <c r="L877" s="16"/>
      <c r="N877" s="16"/>
      <c r="AF877" s="16"/>
      <c r="AG877" s="16"/>
    </row>
    <row r="878" spans="2:33" x14ac:dyDescent="0.25">
      <c r="B878" s="16"/>
      <c r="C878" s="16"/>
      <c r="D878" s="16"/>
      <c r="E878" s="16"/>
      <c r="F878" s="16"/>
      <c r="G878" s="16"/>
      <c r="H878" s="16"/>
      <c r="J878" s="16"/>
      <c r="K878" s="16"/>
      <c r="L878" s="16"/>
      <c r="N878" s="16"/>
      <c r="AF878" s="16"/>
      <c r="AG878" s="16"/>
    </row>
    <row r="879" spans="2:33" x14ac:dyDescent="0.25">
      <c r="B879" s="16"/>
      <c r="C879" s="16"/>
      <c r="D879" s="16"/>
      <c r="E879" s="16"/>
      <c r="F879" s="16"/>
      <c r="G879" s="16"/>
      <c r="H879" s="16"/>
      <c r="J879" s="16"/>
      <c r="K879" s="16"/>
      <c r="L879" s="16"/>
      <c r="N879" s="16"/>
      <c r="AF879" s="16"/>
      <c r="AG879" s="16"/>
    </row>
    <row r="880" spans="2:33" x14ac:dyDescent="0.25">
      <c r="B880" s="16"/>
      <c r="C880" s="16"/>
      <c r="D880" s="16"/>
      <c r="E880" s="16"/>
      <c r="F880" s="16"/>
      <c r="G880" s="16"/>
      <c r="H880" s="16"/>
      <c r="J880" s="16"/>
      <c r="K880" s="16"/>
      <c r="L880" s="16"/>
      <c r="N880" s="16"/>
      <c r="AF880" s="16"/>
      <c r="AG880" s="16"/>
    </row>
    <row r="881" spans="2:33" x14ac:dyDescent="0.25">
      <c r="B881" s="16"/>
      <c r="C881" s="16"/>
      <c r="D881" s="16"/>
      <c r="E881" s="16"/>
      <c r="F881" s="16"/>
      <c r="G881" s="16"/>
      <c r="H881" s="16"/>
      <c r="J881" s="16"/>
      <c r="K881" s="16"/>
      <c r="L881" s="16"/>
      <c r="N881" s="16"/>
      <c r="AF881" s="16"/>
      <c r="AG881" s="16"/>
    </row>
    <row r="882" spans="2:33" x14ac:dyDescent="0.25">
      <c r="B882" s="16"/>
      <c r="C882" s="16"/>
      <c r="D882" s="16"/>
      <c r="E882" s="16"/>
      <c r="F882" s="16"/>
      <c r="G882" s="16"/>
      <c r="H882" s="16"/>
      <c r="J882" s="16"/>
      <c r="K882" s="16"/>
      <c r="L882" s="16"/>
      <c r="N882" s="16"/>
      <c r="AF882" s="16"/>
      <c r="AG882" s="16"/>
    </row>
    <row r="883" spans="2:33" x14ac:dyDescent="0.25">
      <c r="B883" s="16"/>
      <c r="C883" s="16"/>
      <c r="D883" s="16"/>
      <c r="E883" s="16"/>
      <c r="F883" s="16"/>
      <c r="G883" s="16"/>
      <c r="H883" s="16"/>
      <c r="J883" s="16"/>
      <c r="K883" s="16"/>
      <c r="L883" s="16"/>
      <c r="N883" s="16"/>
      <c r="AF883" s="16"/>
      <c r="AG883" s="16"/>
    </row>
    <row r="884" spans="2:33" x14ac:dyDescent="0.25">
      <c r="B884" s="16"/>
      <c r="C884" s="16"/>
      <c r="D884" s="16"/>
      <c r="E884" s="16"/>
      <c r="F884" s="16"/>
      <c r="G884" s="16"/>
      <c r="H884" s="16"/>
      <c r="J884" s="16"/>
      <c r="K884" s="16"/>
      <c r="L884" s="16"/>
      <c r="N884" s="16"/>
      <c r="AF884" s="16"/>
      <c r="AG884" s="16"/>
    </row>
    <row r="885" spans="2:33" x14ac:dyDescent="0.25">
      <c r="B885" s="16"/>
      <c r="C885" s="16"/>
      <c r="D885" s="16"/>
      <c r="E885" s="16"/>
      <c r="F885" s="16"/>
      <c r="G885" s="16"/>
      <c r="H885" s="16"/>
      <c r="J885" s="16"/>
      <c r="K885" s="16"/>
      <c r="L885" s="16"/>
      <c r="N885" s="16"/>
      <c r="AF885" s="16"/>
      <c r="AG885" s="16"/>
    </row>
    <row r="886" spans="2:33" x14ac:dyDescent="0.25">
      <c r="B886" s="16"/>
      <c r="C886" s="16"/>
      <c r="D886" s="16"/>
      <c r="E886" s="16"/>
      <c r="F886" s="16"/>
      <c r="G886" s="16"/>
      <c r="H886" s="16"/>
      <c r="J886" s="16"/>
      <c r="K886" s="16"/>
      <c r="L886" s="16"/>
      <c r="N886" s="16"/>
      <c r="AF886" s="16"/>
      <c r="AG886" s="16"/>
    </row>
    <row r="887" spans="2:33" x14ac:dyDescent="0.25">
      <c r="B887" s="16"/>
      <c r="C887" s="16"/>
      <c r="D887" s="16"/>
      <c r="E887" s="16"/>
      <c r="F887" s="16"/>
      <c r="G887" s="16"/>
      <c r="H887" s="16"/>
      <c r="J887" s="16"/>
      <c r="K887" s="16"/>
      <c r="L887" s="16"/>
      <c r="N887" s="16"/>
      <c r="AF887" s="16"/>
      <c r="AG887" s="16"/>
    </row>
    <row r="888" spans="2:33" x14ac:dyDescent="0.25">
      <c r="B888" s="16"/>
      <c r="C888" s="16"/>
      <c r="D888" s="16"/>
      <c r="E888" s="16"/>
      <c r="F888" s="16"/>
      <c r="G888" s="16"/>
      <c r="H888" s="16"/>
      <c r="J888" s="16"/>
      <c r="K888" s="16"/>
      <c r="L888" s="16"/>
      <c r="N888" s="16"/>
      <c r="AF888" s="16"/>
      <c r="AG888" s="16"/>
    </row>
    <row r="889" spans="2:33" x14ac:dyDescent="0.25">
      <c r="B889" s="16"/>
      <c r="C889" s="16"/>
      <c r="D889" s="16"/>
      <c r="E889" s="16"/>
      <c r="F889" s="16"/>
      <c r="G889" s="16"/>
      <c r="H889" s="16"/>
      <c r="J889" s="16"/>
      <c r="K889" s="16"/>
      <c r="L889" s="16"/>
      <c r="N889" s="16"/>
      <c r="AF889" s="16"/>
      <c r="AG889" s="16"/>
    </row>
    <row r="890" spans="2:33" x14ac:dyDescent="0.25">
      <c r="B890" s="16"/>
      <c r="C890" s="16"/>
      <c r="D890" s="16"/>
      <c r="E890" s="16"/>
      <c r="F890" s="16"/>
      <c r="G890" s="16"/>
      <c r="H890" s="16"/>
      <c r="J890" s="16"/>
      <c r="K890" s="16"/>
      <c r="L890" s="16"/>
      <c r="N890" s="16"/>
      <c r="AF890" s="16"/>
      <c r="AG890" s="16"/>
    </row>
    <row r="891" spans="2:33" x14ac:dyDescent="0.25">
      <c r="B891" s="16"/>
      <c r="C891" s="16"/>
      <c r="D891" s="16"/>
      <c r="E891" s="16"/>
      <c r="F891" s="16"/>
      <c r="G891" s="16"/>
      <c r="H891" s="16"/>
      <c r="J891" s="16"/>
      <c r="K891" s="16"/>
      <c r="L891" s="16"/>
      <c r="N891" s="16"/>
      <c r="AF891" s="16"/>
      <c r="AG891" s="16"/>
    </row>
    <row r="892" spans="2:33" x14ac:dyDescent="0.25">
      <c r="B892" s="16"/>
      <c r="C892" s="16"/>
      <c r="D892" s="16"/>
      <c r="E892" s="16"/>
      <c r="F892" s="16"/>
      <c r="G892" s="16"/>
      <c r="H892" s="16"/>
      <c r="J892" s="16"/>
      <c r="K892" s="16"/>
      <c r="L892" s="16"/>
      <c r="N892" s="16"/>
      <c r="AF892" s="16"/>
      <c r="AG892" s="16"/>
    </row>
    <row r="893" spans="2:33" x14ac:dyDescent="0.25">
      <c r="B893" s="16"/>
      <c r="C893" s="16"/>
      <c r="D893" s="16"/>
      <c r="E893" s="16"/>
      <c r="F893" s="16"/>
      <c r="G893" s="16"/>
      <c r="H893" s="16"/>
      <c r="J893" s="16"/>
      <c r="K893" s="16"/>
      <c r="L893" s="16"/>
      <c r="N893" s="16"/>
      <c r="AF893" s="16"/>
      <c r="AG893" s="16"/>
    </row>
    <row r="894" spans="2:33" x14ac:dyDescent="0.25">
      <c r="B894" s="16"/>
      <c r="C894" s="16"/>
      <c r="D894" s="16"/>
      <c r="E894" s="16"/>
      <c r="F894" s="16"/>
      <c r="G894" s="16"/>
      <c r="H894" s="16"/>
      <c r="J894" s="16"/>
      <c r="K894" s="16"/>
      <c r="L894" s="16"/>
      <c r="N894" s="16"/>
      <c r="AF894" s="16"/>
      <c r="AG894" s="16"/>
    </row>
    <row r="895" spans="2:33" x14ac:dyDescent="0.25">
      <c r="B895" s="16"/>
      <c r="C895" s="16"/>
      <c r="D895" s="16"/>
      <c r="E895" s="16"/>
      <c r="F895" s="16"/>
      <c r="G895" s="16"/>
      <c r="H895" s="16"/>
      <c r="J895" s="16"/>
      <c r="K895" s="16"/>
      <c r="L895" s="16"/>
      <c r="N895" s="16"/>
      <c r="AF895" s="16"/>
      <c r="AG895" s="16"/>
    </row>
    <row r="896" spans="2:33" x14ac:dyDescent="0.25">
      <c r="B896" s="16"/>
      <c r="C896" s="16"/>
      <c r="D896" s="16"/>
      <c r="E896" s="16"/>
      <c r="F896" s="16"/>
      <c r="G896" s="16"/>
      <c r="H896" s="16"/>
      <c r="J896" s="16"/>
      <c r="K896" s="16"/>
      <c r="L896" s="16"/>
      <c r="N896" s="16"/>
      <c r="AF896" s="16"/>
      <c r="AG896" s="16"/>
    </row>
    <row r="897" spans="2:33" x14ac:dyDescent="0.25">
      <c r="B897" s="16"/>
      <c r="C897" s="16"/>
      <c r="D897" s="16"/>
      <c r="E897" s="16"/>
      <c r="F897" s="16"/>
      <c r="G897" s="16"/>
      <c r="H897" s="16"/>
      <c r="J897" s="16"/>
      <c r="K897" s="16"/>
      <c r="L897" s="16"/>
      <c r="N897" s="16"/>
      <c r="AF897" s="16"/>
      <c r="AG897" s="16"/>
    </row>
    <row r="898" spans="2:33" x14ac:dyDescent="0.25">
      <c r="B898" s="16"/>
      <c r="C898" s="16"/>
      <c r="D898" s="16"/>
      <c r="E898" s="16"/>
      <c r="F898" s="16"/>
      <c r="G898" s="16"/>
      <c r="H898" s="16"/>
      <c r="J898" s="16"/>
      <c r="K898" s="16"/>
      <c r="L898" s="16"/>
      <c r="N898" s="16"/>
      <c r="AF898" s="16"/>
      <c r="AG898" s="16"/>
    </row>
    <row r="899" spans="2:33" x14ac:dyDescent="0.25">
      <c r="B899" s="16"/>
      <c r="C899" s="16"/>
      <c r="D899" s="16"/>
      <c r="E899" s="16"/>
      <c r="F899" s="16"/>
      <c r="G899" s="16"/>
      <c r="H899" s="16"/>
      <c r="J899" s="16"/>
      <c r="K899" s="16"/>
      <c r="L899" s="16"/>
      <c r="N899" s="16"/>
      <c r="AF899" s="16"/>
      <c r="AG899" s="16"/>
    </row>
    <row r="900" spans="2:33" x14ac:dyDescent="0.25">
      <c r="B900" s="16"/>
      <c r="C900" s="16"/>
      <c r="D900" s="16"/>
      <c r="E900" s="16"/>
      <c r="F900" s="16"/>
      <c r="G900" s="16"/>
      <c r="H900" s="16"/>
      <c r="J900" s="16"/>
      <c r="K900" s="16"/>
      <c r="L900" s="16"/>
      <c r="N900" s="16"/>
      <c r="AF900" s="16"/>
      <c r="AG900" s="16"/>
    </row>
    <row r="901" spans="2:33" x14ac:dyDescent="0.25">
      <c r="B901" s="16"/>
      <c r="C901" s="16"/>
      <c r="D901" s="16"/>
      <c r="E901" s="16"/>
      <c r="F901" s="16"/>
      <c r="G901" s="16"/>
      <c r="H901" s="16"/>
      <c r="J901" s="16"/>
      <c r="K901" s="16"/>
      <c r="L901" s="16"/>
      <c r="N901" s="16"/>
      <c r="AF901" s="16"/>
      <c r="AG901" s="16"/>
    </row>
    <row r="902" spans="2:33" x14ac:dyDescent="0.25">
      <c r="B902" s="16"/>
      <c r="C902" s="16"/>
      <c r="D902" s="16"/>
      <c r="E902" s="16"/>
      <c r="F902" s="16"/>
      <c r="G902" s="16"/>
      <c r="H902" s="16"/>
      <c r="J902" s="16"/>
      <c r="K902" s="16"/>
      <c r="L902" s="16"/>
      <c r="N902" s="16"/>
      <c r="AF902" s="16"/>
      <c r="AG902" s="16"/>
    </row>
    <row r="903" spans="2:33" x14ac:dyDescent="0.25">
      <c r="B903" s="16"/>
      <c r="C903" s="16"/>
      <c r="D903" s="16"/>
      <c r="E903" s="16"/>
      <c r="F903" s="16"/>
      <c r="G903" s="16"/>
      <c r="H903" s="16"/>
      <c r="J903" s="16"/>
      <c r="K903" s="16"/>
      <c r="L903" s="16"/>
      <c r="N903" s="16"/>
      <c r="AF903" s="16"/>
      <c r="AG903" s="16"/>
    </row>
    <row r="904" spans="2:33" x14ac:dyDescent="0.25">
      <c r="B904" s="16"/>
      <c r="C904" s="16"/>
      <c r="D904" s="16"/>
      <c r="E904" s="16"/>
      <c r="F904" s="16"/>
      <c r="G904" s="16"/>
      <c r="H904" s="16"/>
      <c r="J904" s="16"/>
      <c r="K904" s="16"/>
      <c r="L904" s="16"/>
      <c r="N904" s="16"/>
      <c r="AF904" s="16"/>
      <c r="AG904" s="16"/>
    </row>
    <row r="905" spans="2:33" x14ac:dyDescent="0.25">
      <c r="B905" s="16"/>
      <c r="C905" s="16"/>
      <c r="D905" s="16"/>
      <c r="E905" s="16"/>
      <c r="F905" s="16"/>
      <c r="G905" s="16"/>
      <c r="H905" s="16"/>
      <c r="J905" s="16"/>
      <c r="K905" s="16"/>
      <c r="L905" s="16"/>
      <c r="N905" s="16"/>
      <c r="AF905" s="16"/>
      <c r="AG905" s="16"/>
    </row>
    <row r="906" spans="2:33" x14ac:dyDescent="0.25">
      <c r="B906" s="16"/>
      <c r="C906" s="16"/>
      <c r="D906" s="16"/>
      <c r="E906" s="16"/>
      <c r="F906" s="16"/>
      <c r="G906" s="16"/>
      <c r="H906" s="16"/>
      <c r="J906" s="16"/>
      <c r="K906" s="16"/>
      <c r="L906" s="16"/>
      <c r="N906" s="16"/>
      <c r="AF906" s="16"/>
      <c r="AG906" s="16"/>
    </row>
    <row r="907" spans="2:33" x14ac:dyDescent="0.25">
      <c r="B907" s="16"/>
      <c r="C907" s="16"/>
      <c r="D907" s="16"/>
      <c r="E907" s="16"/>
      <c r="F907" s="16"/>
      <c r="G907" s="16"/>
      <c r="H907" s="16"/>
      <c r="J907" s="16"/>
      <c r="K907" s="16"/>
      <c r="L907" s="16"/>
      <c r="N907" s="16"/>
      <c r="AF907" s="16"/>
      <c r="AG907" s="16"/>
    </row>
    <row r="908" spans="2:33" x14ac:dyDescent="0.25">
      <c r="B908" s="16"/>
      <c r="C908" s="16"/>
      <c r="D908" s="16"/>
      <c r="E908" s="16"/>
      <c r="F908" s="16"/>
      <c r="G908" s="16"/>
      <c r="H908" s="16"/>
      <c r="J908" s="16"/>
      <c r="K908" s="16"/>
      <c r="L908" s="16"/>
      <c r="N908" s="16"/>
      <c r="AF908" s="16"/>
      <c r="AG908" s="16"/>
    </row>
    <row r="909" spans="2:33" x14ac:dyDescent="0.25">
      <c r="B909" s="16"/>
      <c r="C909" s="16"/>
      <c r="D909" s="16"/>
      <c r="E909" s="16"/>
      <c r="F909" s="16"/>
      <c r="G909" s="16"/>
      <c r="H909" s="16"/>
      <c r="J909" s="16"/>
      <c r="K909" s="16"/>
      <c r="L909" s="16"/>
      <c r="N909" s="16"/>
      <c r="AF909" s="16"/>
      <c r="AG909" s="16"/>
    </row>
    <row r="910" spans="2:33" x14ac:dyDescent="0.25">
      <c r="B910" s="16"/>
      <c r="C910" s="16"/>
      <c r="D910" s="16"/>
      <c r="E910" s="16"/>
      <c r="F910" s="16"/>
      <c r="G910" s="16"/>
      <c r="H910" s="16"/>
      <c r="J910" s="16"/>
      <c r="K910" s="16"/>
      <c r="L910" s="16"/>
      <c r="N910" s="16"/>
      <c r="AF910" s="16"/>
      <c r="AG910" s="16"/>
    </row>
    <row r="911" spans="2:33" x14ac:dyDescent="0.25">
      <c r="B911" s="16"/>
      <c r="C911" s="16"/>
      <c r="D911" s="16"/>
      <c r="E911" s="16"/>
      <c r="F911" s="16"/>
      <c r="G911" s="16"/>
      <c r="H911" s="16"/>
      <c r="J911" s="16"/>
      <c r="K911" s="16"/>
      <c r="L911" s="16"/>
      <c r="N911" s="16"/>
      <c r="AF911" s="16"/>
      <c r="AG911" s="16"/>
    </row>
    <row r="912" spans="2:33" x14ac:dyDescent="0.25">
      <c r="B912" s="16"/>
      <c r="C912" s="16"/>
      <c r="D912" s="16"/>
      <c r="E912" s="16"/>
      <c r="F912" s="16"/>
      <c r="G912" s="16"/>
      <c r="H912" s="16"/>
      <c r="J912" s="16"/>
      <c r="K912" s="16"/>
      <c r="L912" s="16"/>
      <c r="N912" s="16"/>
      <c r="AF912" s="16"/>
      <c r="AG912" s="16"/>
    </row>
    <row r="913" spans="2:33" x14ac:dyDescent="0.25">
      <c r="B913" s="16"/>
      <c r="C913" s="16"/>
      <c r="D913" s="16"/>
      <c r="E913" s="16"/>
      <c r="F913" s="16"/>
      <c r="G913" s="16"/>
      <c r="H913" s="16"/>
      <c r="J913" s="16"/>
      <c r="K913" s="16"/>
      <c r="L913" s="16"/>
      <c r="N913" s="16"/>
      <c r="AF913" s="16"/>
      <c r="AG913" s="16"/>
    </row>
    <row r="914" spans="2:33" x14ac:dyDescent="0.25">
      <c r="B914" s="16"/>
      <c r="C914" s="16"/>
      <c r="D914" s="16"/>
      <c r="E914" s="16"/>
      <c r="F914" s="16"/>
      <c r="G914" s="16"/>
      <c r="H914" s="16"/>
      <c r="J914" s="16"/>
      <c r="K914" s="16"/>
      <c r="L914" s="16"/>
      <c r="N914" s="16"/>
      <c r="AF914" s="16"/>
      <c r="AG914" s="16"/>
    </row>
    <row r="915" spans="2:33" x14ac:dyDescent="0.25">
      <c r="B915" s="16"/>
      <c r="C915" s="16"/>
      <c r="D915" s="16"/>
      <c r="E915" s="16"/>
      <c r="F915" s="16"/>
      <c r="G915" s="16"/>
      <c r="H915" s="16"/>
      <c r="J915" s="16"/>
      <c r="K915" s="16"/>
      <c r="L915" s="16"/>
      <c r="N915" s="16"/>
      <c r="AF915" s="16"/>
      <c r="AG915" s="16"/>
    </row>
    <row r="916" spans="2:33" x14ac:dyDescent="0.25">
      <c r="B916" s="16"/>
      <c r="C916" s="16"/>
      <c r="D916" s="16"/>
      <c r="E916" s="16"/>
      <c r="F916" s="16"/>
      <c r="G916" s="16"/>
      <c r="H916" s="16"/>
      <c r="J916" s="16"/>
      <c r="K916" s="16"/>
      <c r="L916" s="16"/>
      <c r="N916" s="16"/>
      <c r="AF916" s="16"/>
      <c r="AG916" s="16"/>
    </row>
    <row r="917" spans="2:33" x14ac:dyDescent="0.25">
      <c r="B917" s="16"/>
      <c r="C917" s="16"/>
      <c r="D917" s="16"/>
      <c r="E917" s="16"/>
      <c r="F917" s="16"/>
      <c r="G917" s="16"/>
      <c r="H917" s="16"/>
      <c r="J917" s="16"/>
      <c r="K917" s="16"/>
      <c r="L917" s="16"/>
      <c r="N917" s="16"/>
      <c r="AF917" s="16"/>
      <c r="AG917" s="16"/>
    </row>
    <row r="918" spans="2:33" x14ac:dyDescent="0.25">
      <c r="B918" s="16"/>
      <c r="C918" s="16"/>
      <c r="D918" s="16"/>
      <c r="E918" s="16"/>
      <c r="F918" s="16"/>
      <c r="G918" s="16"/>
      <c r="H918" s="16"/>
      <c r="J918" s="16"/>
      <c r="K918" s="16"/>
      <c r="L918" s="16"/>
      <c r="N918" s="16"/>
      <c r="AF918" s="16"/>
      <c r="AG918" s="16"/>
    </row>
    <row r="919" spans="2:33" x14ac:dyDescent="0.25">
      <c r="B919" s="16"/>
      <c r="C919" s="16"/>
      <c r="D919" s="16"/>
      <c r="E919" s="16"/>
      <c r="F919" s="16"/>
      <c r="G919" s="16"/>
      <c r="H919" s="16"/>
      <c r="J919" s="16"/>
      <c r="K919" s="16"/>
      <c r="L919" s="16"/>
      <c r="N919" s="16"/>
      <c r="AF919" s="16"/>
      <c r="AG919" s="16"/>
    </row>
    <row r="920" spans="2:33" x14ac:dyDescent="0.25">
      <c r="B920" s="16"/>
      <c r="C920" s="16"/>
      <c r="D920" s="16"/>
      <c r="E920" s="16"/>
      <c r="F920" s="16"/>
      <c r="G920" s="16"/>
      <c r="H920" s="16"/>
      <c r="J920" s="16"/>
      <c r="K920" s="16"/>
      <c r="L920" s="16"/>
      <c r="N920" s="16"/>
      <c r="AF920" s="16"/>
      <c r="AG920" s="16"/>
    </row>
    <row r="921" spans="2:33" x14ac:dyDescent="0.25">
      <c r="B921" s="16"/>
      <c r="C921" s="16"/>
      <c r="D921" s="16"/>
      <c r="E921" s="16"/>
      <c r="F921" s="16"/>
      <c r="G921" s="16"/>
      <c r="H921" s="16"/>
      <c r="J921" s="16"/>
      <c r="K921" s="16"/>
      <c r="L921" s="16"/>
      <c r="N921" s="16"/>
      <c r="AF921" s="16"/>
      <c r="AG921" s="16"/>
    </row>
    <row r="922" spans="2:33" x14ac:dyDescent="0.25">
      <c r="B922" s="16"/>
      <c r="C922" s="16"/>
      <c r="D922" s="16"/>
      <c r="E922" s="16"/>
      <c r="F922" s="16"/>
      <c r="G922" s="16"/>
      <c r="H922" s="16"/>
      <c r="J922" s="16"/>
      <c r="K922" s="16"/>
      <c r="L922" s="16"/>
      <c r="N922" s="16"/>
      <c r="AF922" s="16"/>
      <c r="AG922" s="16"/>
    </row>
    <row r="923" spans="2:33" x14ac:dyDescent="0.25">
      <c r="B923" s="16"/>
      <c r="C923" s="16"/>
      <c r="D923" s="16"/>
      <c r="E923" s="16"/>
      <c r="F923" s="16"/>
      <c r="G923" s="16"/>
      <c r="H923" s="16"/>
      <c r="J923" s="16"/>
      <c r="K923" s="16"/>
      <c r="L923" s="16"/>
      <c r="N923" s="16"/>
      <c r="AF923" s="16"/>
      <c r="AG923" s="16"/>
    </row>
    <row r="924" spans="2:33" x14ac:dyDescent="0.25">
      <c r="B924" s="16"/>
      <c r="C924" s="16"/>
      <c r="D924" s="16"/>
      <c r="E924" s="16"/>
      <c r="F924" s="16"/>
      <c r="G924" s="16"/>
      <c r="H924" s="16"/>
      <c r="J924" s="16"/>
      <c r="K924" s="16"/>
      <c r="L924" s="16"/>
      <c r="N924" s="16"/>
      <c r="AF924" s="16"/>
      <c r="AG924" s="16"/>
    </row>
    <row r="925" spans="2:33" x14ac:dyDescent="0.25">
      <c r="B925" s="16"/>
      <c r="C925" s="16"/>
      <c r="D925" s="16"/>
      <c r="E925" s="16"/>
      <c r="F925" s="16"/>
      <c r="G925" s="16"/>
      <c r="H925" s="16"/>
      <c r="J925" s="16"/>
      <c r="K925" s="16"/>
      <c r="L925" s="16"/>
      <c r="N925" s="16"/>
      <c r="AF925" s="16"/>
      <c r="AG925" s="16"/>
    </row>
    <row r="926" spans="2:33" x14ac:dyDescent="0.25">
      <c r="B926" s="16"/>
      <c r="C926" s="16"/>
      <c r="D926" s="16"/>
      <c r="E926" s="16"/>
      <c r="F926" s="16"/>
      <c r="G926" s="16"/>
      <c r="H926" s="16"/>
      <c r="J926" s="16"/>
      <c r="K926" s="16"/>
      <c r="L926" s="16"/>
      <c r="N926" s="16"/>
      <c r="AF926" s="16"/>
      <c r="AG926" s="16"/>
    </row>
    <row r="927" spans="2:33" x14ac:dyDescent="0.25">
      <c r="B927" s="16"/>
      <c r="C927" s="16"/>
      <c r="D927" s="16"/>
      <c r="E927" s="16"/>
      <c r="F927" s="16"/>
      <c r="G927" s="16"/>
      <c r="H927" s="16"/>
      <c r="J927" s="16"/>
      <c r="K927" s="16"/>
      <c r="L927" s="16"/>
      <c r="N927" s="16"/>
      <c r="AF927" s="16"/>
      <c r="AG927" s="16"/>
    </row>
    <row r="928" spans="2:33" x14ac:dyDescent="0.25">
      <c r="B928" s="16"/>
      <c r="C928" s="16"/>
      <c r="D928" s="16"/>
      <c r="E928" s="16"/>
      <c r="F928" s="16"/>
      <c r="G928" s="16"/>
      <c r="H928" s="16"/>
      <c r="J928" s="16"/>
      <c r="K928" s="16"/>
      <c r="L928" s="16"/>
      <c r="N928" s="16"/>
      <c r="AF928" s="16"/>
      <c r="AG928" s="16"/>
    </row>
    <row r="929" spans="2:33" x14ac:dyDescent="0.25">
      <c r="B929" s="16"/>
      <c r="C929" s="16"/>
      <c r="D929" s="16"/>
      <c r="E929" s="16"/>
      <c r="F929" s="16"/>
      <c r="G929" s="16"/>
      <c r="H929" s="16"/>
      <c r="J929" s="16"/>
      <c r="K929" s="16"/>
      <c r="L929" s="16"/>
      <c r="N929" s="16"/>
      <c r="AF929" s="16"/>
      <c r="AG929" s="16"/>
    </row>
    <row r="930" spans="2:33" x14ac:dyDescent="0.25">
      <c r="B930" s="16"/>
      <c r="C930" s="16"/>
      <c r="D930" s="16"/>
      <c r="E930" s="16"/>
      <c r="F930" s="16"/>
      <c r="G930" s="16"/>
      <c r="H930" s="16"/>
      <c r="J930" s="16"/>
      <c r="K930" s="16"/>
      <c r="L930" s="16"/>
      <c r="N930" s="16"/>
      <c r="AF930" s="16"/>
      <c r="AG930" s="16"/>
    </row>
    <row r="931" spans="2:33" x14ac:dyDescent="0.25">
      <c r="B931" s="16"/>
      <c r="C931" s="16"/>
      <c r="D931" s="16"/>
      <c r="E931" s="16"/>
      <c r="F931" s="16"/>
      <c r="G931" s="16"/>
      <c r="H931" s="16"/>
      <c r="J931" s="16"/>
      <c r="K931" s="16"/>
      <c r="L931" s="16"/>
      <c r="N931" s="16"/>
      <c r="AF931" s="16"/>
      <c r="AG931" s="16"/>
    </row>
    <row r="932" spans="2:33" x14ac:dyDescent="0.25">
      <c r="B932" s="16"/>
      <c r="C932" s="16"/>
      <c r="D932" s="16"/>
      <c r="E932" s="16"/>
      <c r="F932" s="16"/>
      <c r="G932" s="16"/>
      <c r="H932" s="16"/>
      <c r="J932" s="16"/>
      <c r="K932" s="16"/>
      <c r="L932" s="16"/>
      <c r="N932" s="16"/>
      <c r="AF932" s="16"/>
      <c r="AG932" s="16"/>
    </row>
    <row r="933" spans="2:33" x14ac:dyDescent="0.25">
      <c r="B933" s="16"/>
      <c r="C933" s="16"/>
      <c r="D933" s="16"/>
      <c r="E933" s="16"/>
      <c r="F933" s="16"/>
      <c r="G933" s="16"/>
      <c r="H933" s="16"/>
      <c r="J933" s="16"/>
      <c r="K933" s="16"/>
      <c r="L933" s="16"/>
      <c r="N933" s="16"/>
      <c r="AF933" s="16"/>
      <c r="AG933" s="16"/>
    </row>
    <row r="934" spans="2:33" x14ac:dyDescent="0.25">
      <c r="B934" s="16"/>
      <c r="C934" s="16"/>
      <c r="D934" s="16"/>
      <c r="E934" s="16"/>
      <c r="F934" s="16"/>
      <c r="G934" s="16"/>
      <c r="H934" s="16"/>
      <c r="J934" s="16"/>
      <c r="K934" s="16"/>
      <c r="L934" s="16"/>
      <c r="N934" s="16"/>
      <c r="AF934" s="16"/>
      <c r="AG934" s="16"/>
    </row>
    <row r="935" spans="2:33" x14ac:dyDescent="0.25">
      <c r="B935" s="16"/>
      <c r="C935" s="16"/>
      <c r="D935" s="16"/>
      <c r="E935" s="16"/>
      <c r="F935" s="16"/>
      <c r="G935" s="16"/>
      <c r="H935" s="16"/>
      <c r="J935" s="16"/>
      <c r="K935" s="16"/>
      <c r="L935" s="16"/>
      <c r="N935" s="16"/>
      <c r="AF935" s="16"/>
      <c r="AG935" s="16"/>
    </row>
    <row r="936" spans="2:33" x14ac:dyDescent="0.25">
      <c r="B936" s="16"/>
      <c r="C936" s="16"/>
      <c r="D936" s="16"/>
      <c r="E936" s="16"/>
      <c r="F936" s="16"/>
      <c r="G936" s="16"/>
      <c r="H936" s="16"/>
      <c r="J936" s="16"/>
      <c r="K936" s="16"/>
      <c r="L936" s="16"/>
      <c r="N936" s="16"/>
      <c r="AF936" s="16"/>
      <c r="AG936" s="16"/>
    </row>
    <row r="937" spans="2:33" x14ac:dyDescent="0.25">
      <c r="B937" s="16"/>
      <c r="C937" s="16"/>
      <c r="D937" s="16"/>
      <c r="E937" s="16"/>
      <c r="F937" s="16"/>
      <c r="G937" s="16"/>
      <c r="H937" s="16"/>
      <c r="J937" s="16"/>
      <c r="K937" s="16"/>
      <c r="L937" s="16"/>
      <c r="N937" s="16"/>
      <c r="AF937" s="16"/>
      <c r="AG937" s="16"/>
    </row>
    <row r="938" spans="2:33" x14ac:dyDescent="0.25">
      <c r="B938" s="16"/>
      <c r="C938" s="16"/>
      <c r="D938" s="16"/>
      <c r="E938" s="16"/>
      <c r="F938" s="16"/>
      <c r="G938" s="16"/>
      <c r="H938" s="16"/>
      <c r="J938" s="16"/>
      <c r="K938" s="16"/>
      <c r="L938" s="16"/>
      <c r="N938" s="16"/>
      <c r="AF938" s="16"/>
      <c r="AG938" s="16"/>
    </row>
    <row r="939" spans="2:33" x14ac:dyDescent="0.25">
      <c r="B939" s="16"/>
      <c r="C939" s="16"/>
      <c r="D939" s="16"/>
      <c r="E939" s="16"/>
      <c r="F939" s="16"/>
      <c r="G939" s="16"/>
      <c r="H939" s="16"/>
      <c r="J939" s="16"/>
      <c r="K939" s="16"/>
      <c r="L939" s="16"/>
      <c r="N939" s="16"/>
      <c r="AF939" s="16"/>
      <c r="AG939" s="16"/>
    </row>
    <row r="940" spans="2:33" x14ac:dyDescent="0.25">
      <c r="B940" s="16"/>
      <c r="C940" s="16"/>
      <c r="D940" s="16"/>
      <c r="E940" s="16"/>
      <c r="F940" s="16"/>
      <c r="G940" s="16"/>
      <c r="H940" s="16"/>
      <c r="J940" s="16"/>
      <c r="K940" s="16"/>
      <c r="L940" s="16"/>
      <c r="N940" s="16"/>
      <c r="AF940" s="16"/>
      <c r="AG940" s="16"/>
    </row>
    <row r="941" spans="2:33" x14ac:dyDescent="0.25">
      <c r="B941" s="16"/>
      <c r="C941" s="16"/>
      <c r="D941" s="16"/>
      <c r="E941" s="16"/>
      <c r="F941" s="16"/>
      <c r="G941" s="16"/>
      <c r="H941" s="16"/>
      <c r="J941" s="16"/>
      <c r="K941" s="16"/>
      <c r="L941" s="16"/>
      <c r="N941" s="16"/>
      <c r="AF941" s="16"/>
      <c r="AG941" s="16"/>
    </row>
    <row r="942" spans="2:33" x14ac:dyDescent="0.25">
      <c r="B942" s="16"/>
      <c r="C942" s="16"/>
      <c r="D942" s="16"/>
      <c r="E942" s="16"/>
      <c r="F942" s="16"/>
      <c r="G942" s="16"/>
      <c r="H942" s="16"/>
      <c r="J942" s="16"/>
      <c r="K942" s="16"/>
      <c r="L942" s="16"/>
      <c r="N942" s="16"/>
      <c r="AF942" s="16"/>
      <c r="AG942" s="16"/>
    </row>
    <row r="943" spans="2:33" x14ac:dyDescent="0.25">
      <c r="B943" s="16"/>
      <c r="C943" s="16"/>
      <c r="D943" s="16"/>
      <c r="E943" s="16"/>
      <c r="F943" s="16"/>
      <c r="G943" s="16"/>
      <c r="H943" s="16"/>
      <c r="J943" s="16"/>
      <c r="K943" s="16"/>
      <c r="L943" s="16"/>
      <c r="N943" s="16"/>
      <c r="AF943" s="16"/>
      <c r="AG943" s="16"/>
    </row>
    <row r="944" spans="2:33" x14ac:dyDescent="0.25">
      <c r="B944" s="16"/>
      <c r="C944" s="16"/>
      <c r="D944" s="16"/>
      <c r="E944" s="16"/>
      <c r="F944" s="16"/>
      <c r="G944" s="16"/>
      <c r="H944" s="16"/>
      <c r="J944" s="16"/>
      <c r="K944" s="16"/>
      <c r="L944" s="16"/>
      <c r="N944" s="16"/>
      <c r="AF944" s="16"/>
      <c r="AG944" s="16"/>
    </row>
    <row r="945" spans="2:33" x14ac:dyDescent="0.25">
      <c r="B945" s="16"/>
      <c r="C945" s="16"/>
      <c r="D945" s="16"/>
      <c r="E945" s="16"/>
      <c r="F945" s="16"/>
      <c r="G945" s="16"/>
      <c r="H945" s="16"/>
      <c r="J945" s="16"/>
      <c r="K945" s="16"/>
      <c r="L945" s="16"/>
      <c r="N945" s="16"/>
      <c r="AF945" s="16"/>
      <c r="AG945" s="16"/>
    </row>
    <row r="946" spans="2:33" x14ac:dyDescent="0.25">
      <c r="B946" s="16"/>
      <c r="C946" s="16"/>
      <c r="D946" s="16"/>
      <c r="E946" s="16"/>
      <c r="F946" s="16"/>
      <c r="G946" s="16"/>
      <c r="H946" s="16"/>
      <c r="J946" s="16"/>
      <c r="K946" s="16"/>
      <c r="L946" s="16"/>
      <c r="N946" s="16"/>
      <c r="AF946" s="16"/>
      <c r="AG946" s="16"/>
    </row>
    <row r="947" spans="2:33" x14ac:dyDescent="0.25">
      <c r="B947" s="16"/>
      <c r="C947" s="16"/>
      <c r="D947" s="16"/>
      <c r="E947" s="16"/>
      <c r="F947" s="16"/>
      <c r="G947" s="16"/>
      <c r="H947" s="16"/>
      <c r="J947" s="16"/>
      <c r="K947" s="16"/>
      <c r="L947" s="16"/>
      <c r="N947" s="16"/>
      <c r="AF947" s="16"/>
      <c r="AG947" s="16"/>
    </row>
    <row r="948" spans="2:33" x14ac:dyDescent="0.25">
      <c r="B948" s="16"/>
      <c r="C948" s="16"/>
      <c r="D948" s="16"/>
      <c r="E948" s="16"/>
      <c r="F948" s="16"/>
      <c r="G948" s="16"/>
      <c r="H948" s="16"/>
      <c r="J948" s="16"/>
      <c r="K948" s="16"/>
      <c r="L948" s="16"/>
      <c r="N948" s="16"/>
      <c r="AF948" s="16"/>
      <c r="AG948" s="16"/>
    </row>
    <row r="949" spans="2:33" x14ac:dyDescent="0.25">
      <c r="B949" s="16"/>
      <c r="C949" s="16"/>
      <c r="D949" s="16"/>
      <c r="E949" s="16"/>
      <c r="F949" s="16"/>
      <c r="G949" s="16"/>
      <c r="H949" s="16"/>
      <c r="J949" s="16"/>
      <c r="K949" s="16"/>
      <c r="L949" s="16"/>
      <c r="N949" s="16"/>
      <c r="AF949" s="16"/>
      <c r="AG949" s="16"/>
    </row>
    <row r="950" spans="2:33" x14ac:dyDescent="0.25">
      <c r="B950" s="16"/>
      <c r="C950" s="16"/>
      <c r="D950" s="16"/>
      <c r="E950" s="16"/>
      <c r="F950" s="16"/>
      <c r="G950" s="16"/>
      <c r="H950" s="16"/>
      <c r="J950" s="16"/>
      <c r="K950" s="16"/>
      <c r="L950" s="16"/>
      <c r="N950" s="16"/>
      <c r="AF950" s="16"/>
      <c r="AG950" s="16"/>
    </row>
    <row r="951" spans="2:33" x14ac:dyDescent="0.25">
      <c r="B951" s="16"/>
      <c r="C951" s="16"/>
      <c r="D951" s="16"/>
      <c r="E951" s="16"/>
      <c r="F951" s="16"/>
      <c r="G951" s="16"/>
      <c r="H951" s="16"/>
      <c r="J951" s="16"/>
      <c r="K951" s="16"/>
      <c r="L951" s="16"/>
      <c r="N951" s="16"/>
      <c r="AF951" s="16"/>
      <c r="AG951" s="16"/>
    </row>
    <row r="952" spans="2:33" x14ac:dyDescent="0.25">
      <c r="B952" s="16"/>
      <c r="C952" s="16"/>
      <c r="D952" s="16"/>
      <c r="E952" s="16"/>
      <c r="F952" s="16"/>
      <c r="G952" s="16"/>
      <c r="H952" s="16"/>
      <c r="J952" s="16"/>
      <c r="K952" s="16"/>
      <c r="L952" s="16"/>
      <c r="N952" s="16"/>
      <c r="AF952" s="16"/>
      <c r="AG952" s="16"/>
    </row>
    <row r="953" spans="2:33" x14ac:dyDescent="0.25">
      <c r="B953" s="16"/>
      <c r="C953" s="16"/>
      <c r="D953" s="16"/>
      <c r="E953" s="16"/>
      <c r="F953" s="16"/>
      <c r="G953" s="16"/>
      <c r="H953" s="16"/>
      <c r="J953" s="16"/>
      <c r="K953" s="16"/>
      <c r="L953" s="16"/>
      <c r="N953" s="16"/>
      <c r="AF953" s="16"/>
      <c r="AG953" s="16"/>
    </row>
    <row r="954" spans="2:33" x14ac:dyDescent="0.25">
      <c r="B954" s="16"/>
      <c r="C954" s="16"/>
      <c r="D954" s="16"/>
      <c r="E954" s="16"/>
      <c r="F954" s="16"/>
      <c r="G954" s="16"/>
      <c r="H954" s="16"/>
      <c r="J954" s="16"/>
      <c r="K954" s="16"/>
      <c r="L954" s="16"/>
      <c r="N954" s="16"/>
      <c r="AF954" s="16"/>
      <c r="AG954" s="16"/>
    </row>
    <row r="955" spans="2:33" x14ac:dyDescent="0.25">
      <c r="B955" s="16"/>
      <c r="C955" s="16"/>
      <c r="D955" s="16"/>
      <c r="E955" s="16"/>
      <c r="F955" s="16"/>
      <c r="G955" s="16"/>
      <c r="H955" s="16"/>
      <c r="J955" s="16"/>
      <c r="K955" s="16"/>
      <c r="L955" s="16"/>
      <c r="N955" s="16"/>
      <c r="AF955" s="16"/>
      <c r="AG955" s="16"/>
    </row>
    <row r="956" spans="2:33" x14ac:dyDescent="0.25">
      <c r="B956" s="16"/>
      <c r="C956" s="16"/>
      <c r="D956" s="16"/>
      <c r="E956" s="16"/>
      <c r="F956" s="16"/>
      <c r="G956" s="16"/>
      <c r="H956" s="16"/>
      <c r="J956" s="16"/>
      <c r="K956" s="16"/>
      <c r="L956" s="16"/>
      <c r="N956" s="16"/>
      <c r="AF956" s="16"/>
      <c r="AG956" s="16"/>
    </row>
    <row r="957" spans="2:33" x14ac:dyDescent="0.25">
      <c r="B957" s="16"/>
      <c r="C957" s="16"/>
      <c r="D957" s="16"/>
      <c r="E957" s="16"/>
      <c r="F957" s="16"/>
      <c r="G957" s="16"/>
      <c r="H957" s="16"/>
      <c r="J957" s="16"/>
      <c r="K957" s="16"/>
      <c r="L957" s="16"/>
      <c r="N957" s="16"/>
      <c r="AF957" s="16"/>
      <c r="AG957" s="16"/>
    </row>
    <row r="958" spans="2:33" x14ac:dyDescent="0.25">
      <c r="B958" s="16"/>
      <c r="C958" s="16"/>
      <c r="D958" s="16"/>
      <c r="E958" s="16"/>
      <c r="F958" s="16"/>
      <c r="G958" s="16"/>
      <c r="H958" s="16"/>
      <c r="J958" s="16"/>
      <c r="K958" s="16"/>
      <c r="L958" s="16"/>
      <c r="N958" s="16"/>
      <c r="AF958" s="16"/>
      <c r="AG958" s="16"/>
    </row>
    <row r="959" spans="2:33" x14ac:dyDescent="0.25">
      <c r="B959" s="16"/>
      <c r="C959" s="16"/>
      <c r="D959" s="16"/>
      <c r="E959" s="16"/>
      <c r="F959" s="16"/>
      <c r="G959" s="16"/>
      <c r="H959" s="16"/>
      <c r="J959" s="16"/>
      <c r="K959" s="16"/>
      <c r="L959" s="16"/>
      <c r="N959" s="16"/>
      <c r="AF959" s="16"/>
      <c r="AG959" s="16"/>
    </row>
    <row r="960" spans="2:33" x14ac:dyDescent="0.25">
      <c r="B960" s="16"/>
      <c r="C960" s="16"/>
      <c r="D960" s="16"/>
      <c r="E960" s="16"/>
      <c r="F960" s="16"/>
      <c r="G960" s="16"/>
      <c r="H960" s="16"/>
      <c r="J960" s="16"/>
      <c r="K960" s="16"/>
      <c r="L960" s="16"/>
      <c r="N960" s="16"/>
      <c r="AF960" s="16"/>
      <c r="AG960" s="16"/>
    </row>
    <row r="961" spans="2:33" x14ac:dyDescent="0.25">
      <c r="B961" s="16"/>
      <c r="C961" s="16"/>
      <c r="D961" s="16"/>
      <c r="E961" s="16"/>
      <c r="F961" s="16"/>
      <c r="G961" s="16"/>
      <c r="H961" s="16"/>
      <c r="J961" s="16"/>
      <c r="K961" s="16"/>
      <c r="L961" s="16"/>
      <c r="N961" s="16"/>
      <c r="AF961" s="16"/>
      <c r="AG961" s="16"/>
    </row>
    <row r="962" spans="2:33" x14ac:dyDescent="0.25">
      <c r="B962" s="16"/>
      <c r="C962" s="16"/>
      <c r="D962" s="16"/>
      <c r="E962" s="16"/>
      <c r="F962" s="16"/>
      <c r="G962" s="16"/>
      <c r="H962" s="16"/>
      <c r="J962" s="16"/>
      <c r="K962" s="16"/>
      <c r="L962" s="16"/>
      <c r="N962" s="16"/>
      <c r="AF962" s="16"/>
      <c r="AG962" s="16"/>
    </row>
    <row r="963" spans="2:33" x14ac:dyDescent="0.25">
      <c r="B963" s="16"/>
      <c r="C963" s="16"/>
      <c r="D963" s="16"/>
      <c r="E963" s="16"/>
      <c r="F963" s="16"/>
      <c r="G963" s="16"/>
      <c r="H963" s="16"/>
      <c r="J963" s="16"/>
      <c r="K963" s="16"/>
      <c r="L963" s="16"/>
      <c r="N963" s="16"/>
      <c r="AF963" s="16"/>
      <c r="AG963" s="16"/>
    </row>
    <row r="964" spans="2:33" x14ac:dyDescent="0.25">
      <c r="B964" s="16"/>
      <c r="C964" s="16"/>
      <c r="D964" s="16"/>
      <c r="E964" s="16"/>
      <c r="F964" s="16"/>
      <c r="G964" s="16"/>
      <c r="H964" s="16"/>
      <c r="J964" s="16"/>
      <c r="K964" s="16"/>
      <c r="L964" s="16"/>
      <c r="N964" s="16"/>
      <c r="AF964" s="16"/>
      <c r="AG964" s="16"/>
    </row>
    <row r="965" spans="2:33" x14ac:dyDescent="0.25">
      <c r="B965" s="16"/>
      <c r="C965" s="16"/>
      <c r="D965" s="16"/>
      <c r="E965" s="16"/>
      <c r="F965" s="16"/>
      <c r="G965" s="16"/>
      <c r="H965" s="16"/>
      <c r="J965" s="16"/>
      <c r="K965" s="16"/>
      <c r="L965" s="16"/>
      <c r="N965" s="16"/>
      <c r="AF965" s="16"/>
      <c r="AG965" s="16"/>
    </row>
    <row r="966" spans="2:33" x14ac:dyDescent="0.25">
      <c r="B966" s="16"/>
      <c r="C966" s="16"/>
      <c r="D966" s="16"/>
      <c r="E966" s="16"/>
      <c r="F966" s="16"/>
      <c r="G966" s="16"/>
      <c r="H966" s="16"/>
      <c r="J966" s="16"/>
      <c r="K966" s="16"/>
      <c r="L966" s="16"/>
      <c r="N966" s="16"/>
      <c r="AF966" s="16"/>
      <c r="AG966" s="16"/>
    </row>
    <row r="967" spans="2:33" x14ac:dyDescent="0.25">
      <c r="B967" s="16"/>
      <c r="C967" s="16"/>
      <c r="D967" s="16"/>
      <c r="E967" s="16"/>
      <c r="F967" s="16"/>
      <c r="G967" s="16"/>
      <c r="H967" s="16"/>
      <c r="J967" s="16"/>
      <c r="K967" s="16"/>
      <c r="L967" s="16"/>
      <c r="N967" s="16"/>
      <c r="AF967" s="16"/>
      <c r="AG967" s="16"/>
    </row>
    <row r="968" spans="2:33" x14ac:dyDescent="0.25">
      <c r="B968" s="16"/>
      <c r="C968" s="16"/>
      <c r="D968" s="16"/>
      <c r="E968" s="16"/>
      <c r="F968" s="16"/>
      <c r="G968" s="16"/>
      <c r="H968" s="16"/>
      <c r="J968" s="16"/>
      <c r="K968" s="16"/>
      <c r="L968" s="16"/>
      <c r="N968" s="16"/>
      <c r="AF968" s="16"/>
      <c r="AG968" s="16"/>
    </row>
    <row r="969" spans="2:33" x14ac:dyDescent="0.25">
      <c r="B969" s="16"/>
      <c r="C969" s="16"/>
      <c r="D969" s="16"/>
      <c r="E969" s="16"/>
      <c r="F969" s="16"/>
      <c r="G969" s="16"/>
      <c r="H969" s="16"/>
      <c r="J969" s="16"/>
      <c r="K969" s="16"/>
      <c r="L969" s="16"/>
      <c r="N969" s="16"/>
      <c r="AF969" s="16"/>
      <c r="AG969" s="16"/>
    </row>
    <row r="970" spans="2:33" x14ac:dyDescent="0.25">
      <c r="B970" s="16"/>
      <c r="C970" s="16"/>
      <c r="D970" s="16"/>
      <c r="E970" s="16"/>
      <c r="F970" s="16"/>
      <c r="G970" s="16"/>
      <c r="H970" s="16"/>
      <c r="J970" s="16"/>
      <c r="K970" s="16"/>
      <c r="L970" s="16"/>
      <c r="N970" s="16"/>
      <c r="AF970" s="16"/>
      <c r="AG970" s="16"/>
    </row>
    <row r="971" spans="2:33" x14ac:dyDescent="0.25">
      <c r="B971" s="16"/>
      <c r="C971" s="16"/>
      <c r="D971" s="16"/>
      <c r="E971" s="16"/>
      <c r="F971" s="16"/>
      <c r="G971" s="16"/>
      <c r="H971" s="16"/>
      <c r="J971" s="16"/>
      <c r="K971" s="16"/>
      <c r="L971" s="16"/>
      <c r="N971" s="16"/>
      <c r="AF971" s="16"/>
      <c r="AG971" s="16"/>
    </row>
    <row r="972" spans="2:33" x14ac:dyDescent="0.25">
      <c r="B972" s="16"/>
      <c r="C972" s="16"/>
      <c r="D972" s="16"/>
      <c r="E972" s="16"/>
      <c r="F972" s="16"/>
      <c r="G972" s="16"/>
      <c r="H972" s="16"/>
      <c r="J972" s="16"/>
      <c r="K972" s="16"/>
      <c r="L972" s="16"/>
      <c r="N972" s="16"/>
      <c r="AF972" s="16"/>
      <c r="AG972" s="16"/>
    </row>
    <row r="973" spans="2:33" x14ac:dyDescent="0.25">
      <c r="B973" s="16"/>
      <c r="C973" s="16"/>
      <c r="D973" s="16"/>
      <c r="E973" s="16"/>
      <c r="F973" s="16"/>
      <c r="G973" s="16"/>
      <c r="H973" s="16"/>
      <c r="J973" s="16"/>
      <c r="K973" s="16"/>
      <c r="L973" s="16"/>
      <c r="N973" s="16"/>
      <c r="AF973" s="16"/>
      <c r="AG973" s="16"/>
    </row>
    <row r="974" spans="2:33" x14ac:dyDescent="0.25">
      <c r="B974" s="16"/>
      <c r="C974" s="16"/>
      <c r="D974" s="16"/>
      <c r="E974" s="16"/>
      <c r="F974" s="16"/>
      <c r="G974" s="16"/>
      <c r="H974" s="16"/>
      <c r="J974" s="16"/>
      <c r="K974" s="16"/>
      <c r="L974" s="16"/>
      <c r="N974" s="16"/>
      <c r="AF974" s="16"/>
      <c r="AG974" s="16"/>
    </row>
    <row r="975" spans="2:33" x14ac:dyDescent="0.25">
      <c r="B975" s="16"/>
      <c r="C975" s="16"/>
      <c r="D975" s="16"/>
      <c r="E975" s="16"/>
      <c r="F975" s="16"/>
      <c r="G975" s="16"/>
      <c r="H975" s="16"/>
      <c r="J975" s="16"/>
      <c r="K975" s="16"/>
      <c r="L975" s="16"/>
      <c r="N975" s="16"/>
      <c r="AF975" s="16"/>
      <c r="AG975" s="16"/>
    </row>
    <row r="976" spans="2:33" x14ac:dyDescent="0.25">
      <c r="B976" s="16"/>
      <c r="C976" s="16"/>
      <c r="D976" s="16"/>
      <c r="E976" s="16"/>
      <c r="F976" s="16"/>
      <c r="G976" s="16"/>
      <c r="H976" s="16"/>
      <c r="J976" s="16"/>
      <c r="K976" s="16"/>
      <c r="L976" s="16"/>
      <c r="N976" s="16"/>
      <c r="AF976" s="16"/>
      <c r="AG976" s="16"/>
    </row>
    <row r="977" spans="2:33" x14ac:dyDescent="0.25">
      <c r="B977" s="16"/>
      <c r="C977" s="16"/>
      <c r="D977" s="16"/>
      <c r="E977" s="16"/>
      <c r="F977" s="16"/>
      <c r="G977" s="16"/>
      <c r="H977" s="16"/>
      <c r="J977" s="16"/>
      <c r="K977" s="16"/>
      <c r="L977" s="16"/>
      <c r="N977" s="16"/>
      <c r="AF977" s="16"/>
      <c r="AG977" s="16"/>
    </row>
    <row r="978" spans="2:33" x14ac:dyDescent="0.25">
      <c r="B978" s="16"/>
      <c r="C978" s="16"/>
      <c r="D978" s="16"/>
      <c r="E978" s="16"/>
      <c r="F978" s="16"/>
      <c r="G978" s="16"/>
      <c r="H978" s="16"/>
      <c r="J978" s="16"/>
      <c r="K978" s="16"/>
      <c r="L978" s="16"/>
      <c r="N978" s="16"/>
      <c r="AF978" s="16"/>
      <c r="AG978" s="16"/>
    </row>
    <row r="979" spans="2:33" x14ac:dyDescent="0.25">
      <c r="B979" s="16"/>
      <c r="C979" s="16"/>
      <c r="D979" s="16"/>
      <c r="E979" s="16"/>
      <c r="F979" s="16"/>
      <c r="G979" s="16"/>
      <c r="H979" s="16"/>
      <c r="J979" s="16"/>
      <c r="K979" s="16"/>
      <c r="L979" s="16"/>
      <c r="N979" s="16"/>
      <c r="AF979" s="16"/>
      <c r="AG979" s="16"/>
    </row>
    <row r="980" spans="2:33" x14ac:dyDescent="0.25">
      <c r="B980" s="16"/>
      <c r="C980" s="16"/>
      <c r="D980" s="16"/>
      <c r="E980" s="16"/>
      <c r="F980" s="16"/>
      <c r="G980" s="16"/>
      <c r="H980" s="16"/>
      <c r="J980" s="16"/>
      <c r="K980" s="16"/>
      <c r="L980" s="16"/>
      <c r="N980" s="16"/>
      <c r="AF980" s="16"/>
      <c r="AG980" s="16"/>
    </row>
    <row r="981" spans="2:33" x14ac:dyDescent="0.25">
      <c r="B981" s="16"/>
      <c r="C981" s="16"/>
      <c r="D981" s="16"/>
      <c r="E981" s="16"/>
      <c r="F981" s="16"/>
      <c r="G981" s="16"/>
      <c r="H981" s="16"/>
      <c r="J981" s="16"/>
      <c r="K981" s="16"/>
      <c r="L981" s="16"/>
      <c r="N981" s="16"/>
      <c r="AF981" s="16"/>
      <c r="AG981" s="16"/>
    </row>
    <row r="982" spans="2:33" x14ac:dyDescent="0.25">
      <c r="B982" s="16"/>
      <c r="C982" s="16"/>
      <c r="D982" s="16"/>
      <c r="E982" s="16"/>
      <c r="F982" s="16"/>
      <c r="G982" s="16"/>
      <c r="H982" s="16"/>
      <c r="J982" s="16"/>
      <c r="K982" s="16"/>
      <c r="L982" s="16"/>
      <c r="N982" s="16"/>
      <c r="AF982" s="16"/>
      <c r="AG982" s="16"/>
    </row>
    <row r="983" spans="2:33" x14ac:dyDescent="0.25">
      <c r="B983" s="16"/>
      <c r="C983" s="16"/>
      <c r="D983" s="16"/>
      <c r="E983" s="16"/>
      <c r="F983" s="16"/>
      <c r="G983" s="16"/>
      <c r="H983" s="16"/>
      <c r="J983" s="16"/>
      <c r="K983" s="16"/>
      <c r="L983" s="16"/>
      <c r="N983" s="16"/>
      <c r="AF983" s="16"/>
      <c r="AG983" s="16"/>
    </row>
    <row r="984" spans="2:33" x14ac:dyDescent="0.25">
      <c r="B984" s="16"/>
      <c r="C984" s="16"/>
      <c r="D984" s="16"/>
      <c r="E984" s="16"/>
      <c r="F984" s="16"/>
      <c r="G984" s="16"/>
      <c r="H984" s="16"/>
      <c r="J984" s="16"/>
      <c r="K984" s="16"/>
      <c r="L984" s="16"/>
      <c r="N984" s="16"/>
      <c r="AF984" s="16"/>
      <c r="AG984" s="16"/>
    </row>
    <row r="985" spans="2:33" x14ac:dyDescent="0.25">
      <c r="B985" s="16"/>
      <c r="C985" s="16"/>
      <c r="D985" s="16"/>
      <c r="E985" s="16"/>
      <c r="F985" s="16"/>
      <c r="G985" s="16"/>
      <c r="H985" s="16"/>
      <c r="J985" s="16"/>
      <c r="K985" s="16"/>
      <c r="L985" s="16"/>
      <c r="N985" s="16"/>
      <c r="AF985" s="16"/>
      <c r="AG985" s="16"/>
    </row>
    <row r="986" spans="2:33" x14ac:dyDescent="0.25">
      <c r="B986" s="16"/>
      <c r="C986" s="16"/>
      <c r="D986" s="16"/>
      <c r="E986" s="16"/>
      <c r="F986" s="16"/>
      <c r="G986" s="16"/>
      <c r="H986" s="16"/>
      <c r="J986" s="16"/>
      <c r="K986" s="16"/>
      <c r="L986" s="16"/>
      <c r="N986" s="16"/>
      <c r="AF986" s="16"/>
      <c r="AG986" s="16"/>
    </row>
    <row r="987" spans="2:33" x14ac:dyDescent="0.25">
      <c r="B987" s="16"/>
      <c r="C987" s="16"/>
      <c r="D987" s="16"/>
      <c r="E987" s="16"/>
      <c r="F987" s="16"/>
      <c r="G987" s="16"/>
      <c r="H987" s="16"/>
      <c r="J987" s="16"/>
      <c r="K987" s="16"/>
      <c r="L987" s="16"/>
      <c r="N987" s="16"/>
      <c r="AF987" s="16"/>
      <c r="AG987" s="16"/>
    </row>
    <row r="988" spans="2:33" x14ac:dyDescent="0.25">
      <c r="B988" s="16"/>
      <c r="C988" s="16"/>
      <c r="D988" s="16"/>
      <c r="E988" s="16"/>
      <c r="F988" s="16"/>
      <c r="G988" s="16"/>
      <c r="H988" s="16"/>
      <c r="J988" s="16"/>
      <c r="K988" s="16"/>
      <c r="L988" s="16"/>
      <c r="N988" s="16"/>
      <c r="AF988" s="16"/>
      <c r="AG988" s="16"/>
    </row>
    <row r="989" spans="2:33" x14ac:dyDescent="0.25">
      <c r="B989" s="16"/>
      <c r="C989" s="16"/>
      <c r="D989" s="16"/>
      <c r="E989" s="16"/>
      <c r="F989" s="16"/>
      <c r="G989" s="16"/>
      <c r="H989" s="16"/>
      <c r="J989" s="16"/>
      <c r="K989" s="16"/>
      <c r="L989" s="16"/>
      <c r="N989" s="16"/>
      <c r="AF989" s="16"/>
      <c r="AG989" s="16"/>
    </row>
    <row r="990" spans="2:33" x14ac:dyDescent="0.25">
      <c r="B990" s="16"/>
      <c r="C990" s="16"/>
      <c r="D990" s="16"/>
      <c r="E990" s="16"/>
      <c r="F990" s="16"/>
      <c r="G990" s="16"/>
      <c r="H990" s="16"/>
      <c r="J990" s="16"/>
      <c r="K990" s="16"/>
      <c r="L990" s="16"/>
      <c r="N990" s="16"/>
      <c r="AF990" s="16"/>
      <c r="AG990" s="16"/>
    </row>
    <row r="991" spans="2:33" x14ac:dyDescent="0.25">
      <c r="B991" s="16"/>
      <c r="C991" s="16"/>
      <c r="D991" s="16"/>
      <c r="E991" s="16"/>
      <c r="F991" s="16"/>
      <c r="G991" s="16"/>
      <c r="H991" s="16"/>
      <c r="J991" s="16"/>
      <c r="K991" s="16"/>
      <c r="L991" s="16"/>
      <c r="N991" s="16"/>
      <c r="AF991" s="16"/>
      <c r="AG991" s="16"/>
    </row>
    <row r="992" spans="2:33" x14ac:dyDescent="0.25">
      <c r="B992" s="16"/>
      <c r="C992" s="16"/>
      <c r="D992" s="16"/>
      <c r="E992" s="16"/>
      <c r="F992" s="16"/>
      <c r="G992" s="16"/>
      <c r="H992" s="16"/>
      <c r="J992" s="16"/>
      <c r="K992" s="16"/>
      <c r="L992" s="16"/>
      <c r="N992" s="16"/>
      <c r="AF992" s="16"/>
      <c r="AG992" s="16"/>
    </row>
    <row r="993" spans="2:33" x14ac:dyDescent="0.25">
      <c r="B993" s="16"/>
      <c r="C993" s="16"/>
      <c r="D993" s="16"/>
      <c r="E993" s="16"/>
      <c r="F993" s="16"/>
      <c r="G993" s="16"/>
      <c r="H993" s="16"/>
      <c r="J993" s="16"/>
      <c r="K993" s="16"/>
      <c r="L993" s="16"/>
      <c r="N993" s="16"/>
      <c r="AF993" s="16"/>
      <c r="AG993" s="16"/>
    </row>
    <row r="994" spans="2:33" x14ac:dyDescent="0.25">
      <c r="B994" s="16"/>
      <c r="C994" s="16"/>
      <c r="D994" s="16"/>
      <c r="E994" s="16"/>
      <c r="F994" s="16"/>
      <c r="G994" s="16"/>
      <c r="H994" s="16"/>
      <c r="J994" s="16"/>
      <c r="K994" s="16"/>
      <c r="L994" s="16"/>
      <c r="N994" s="16"/>
      <c r="AF994" s="16"/>
      <c r="AG994" s="16"/>
    </row>
    <row r="995" spans="2:33" x14ac:dyDescent="0.25">
      <c r="B995" s="16"/>
      <c r="C995" s="16"/>
      <c r="D995" s="16"/>
      <c r="E995" s="16"/>
      <c r="F995" s="16"/>
      <c r="G995" s="16"/>
      <c r="H995" s="16"/>
      <c r="J995" s="16"/>
      <c r="K995" s="16"/>
      <c r="L995" s="16"/>
      <c r="N995" s="16"/>
      <c r="AF995" s="16"/>
      <c r="AG995" s="16"/>
    </row>
    <row r="996" spans="2:33" x14ac:dyDescent="0.25">
      <c r="B996" s="16"/>
      <c r="C996" s="16"/>
      <c r="D996" s="16"/>
      <c r="E996" s="16"/>
      <c r="F996" s="16"/>
      <c r="G996" s="16"/>
      <c r="H996" s="16"/>
      <c r="J996" s="16"/>
      <c r="K996" s="16"/>
      <c r="L996" s="16"/>
      <c r="N996" s="16"/>
      <c r="AF996" s="16"/>
      <c r="AG996" s="16"/>
    </row>
    <row r="997" spans="2:33" x14ac:dyDescent="0.25">
      <c r="B997" s="16"/>
      <c r="C997" s="16"/>
      <c r="D997" s="16"/>
      <c r="E997" s="16"/>
      <c r="F997" s="16"/>
      <c r="G997" s="16"/>
      <c r="H997" s="16"/>
      <c r="J997" s="16"/>
      <c r="K997" s="16"/>
      <c r="L997" s="16"/>
      <c r="N997" s="16"/>
      <c r="AF997" s="16"/>
      <c r="AG997" s="16"/>
    </row>
    <row r="998" spans="2:33" x14ac:dyDescent="0.25">
      <c r="B998" s="16"/>
      <c r="C998" s="16"/>
      <c r="D998" s="16"/>
      <c r="E998" s="16"/>
      <c r="F998" s="16"/>
      <c r="G998" s="16"/>
      <c r="H998" s="16"/>
      <c r="J998" s="16"/>
      <c r="K998" s="16"/>
      <c r="L998" s="16"/>
      <c r="N998" s="16"/>
      <c r="AF998" s="16"/>
      <c r="AG998" s="16"/>
    </row>
    <row r="999" spans="2:33" x14ac:dyDescent="0.25">
      <c r="B999" s="16"/>
      <c r="C999" s="16"/>
      <c r="D999" s="16"/>
      <c r="E999" s="16"/>
      <c r="F999" s="16"/>
      <c r="G999" s="16"/>
      <c r="H999" s="16"/>
      <c r="J999" s="16"/>
      <c r="K999" s="16"/>
      <c r="L999" s="16"/>
      <c r="N999" s="16"/>
      <c r="AF999" s="16"/>
      <c r="AG999" s="16"/>
    </row>
    <row r="1000" spans="2:33" x14ac:dyDescent="0.25">
      <c r="B1000" s="16"/>
      <c r="C1000" s="16"/>
      <c r="D1000" s="16"/>
      <c r="E1000" s="16"/>
      <c r="F1000" s="16"/>
      <c r="G1000" s="16"/>
      <c r="H1000" s="16"/>
      <c r="J1000" s="16"/>
      <c r="K1000" s="16"/>
      <c r="L1000" s="16"/>
      <c r="N1000" s="16"/>
      <c r="AF1000" s="16"/>
      <c r="AG1000" s="16"/>
    </row>
    <row r="1001" spans="2:33" x14ac:dyDescent="0.25">
      <c r="B1001" s="16"/>
      <c r="C1001" s="16"/>
      <c r="D1001" s="16"/>
      <c r="E1001" s="16"/>
      <c r="F1001" s="16"/>
      <c r="G1001" s="16"/>
      <c r="H1001" s="16"/>
      <c r="J1001" s="16"/>
      <c r="K1001" s="16"/>
      <c r="L1001" s="16"/>
      <c r="N1001" s="16"/>
      <c r="AF1001" s="16"/>
      <c r="AG1001" s="16"/>
    </row>
    <row r="1002" spans="2:33" x14ac:dyDescent="0.25">
      <c r="B1002" s="16"/>
      <c r="C1002" s="16"/>
      <c r="D1002" s="16"/>
      <c r="E1002" s="16"/>
      <c r="F1002" s="16"/>
      <c r="G1002" s="16"/>
      <c r="H1002" s="16"/>
      <c r="J1002" s="16"/>
      <c r="K1002" s="16"/>
      <c r="L1002" s="16"/>
      <c r="N1002" s="16"/>
      <c r="AF1002" s="16"/>
      <c r="AG1002" s="16"/>
    </row>
    <row r="1003" spans="2:33" x14ac:dyDescent="0.25">
      <c r="B1003" s="16"/>
      <c r="C1003" s="16"/>
      <c r="D1003" s="16"/>
      <c r="E1003" s="16"/>
      <c r="F1003" s="16"/>
      <c r="G1003" s="16"/>
      <c r="H1003" s="16"/>
      <c r="J1003" s="16"/>
      <c r="K1003" s="16"/>
      <c r="L1003" s="16"/>
      <c r="N1003" s="16"/>
      <c r="AF1003" s="16"/>
      <c r="AG1003" s="16"/>
    </row>
    <row r="1004" spans="2:33" x14ac:dyDescent="0.25">
      <c r="B1004" s="16"/>
      <c r="C1004" s="16"/>
      <c r="D1004" s="16"/>
      <c r="E1004" s="16"/>
      <c r="F1004" s="16"/>
      <c r="G1004" s="16"/>
      <c r="H1004" s="16"/>
      <c r="J1004" s="16"/>
      <c r="K1004" s="16"/>
      <c r="L1004" s="16"/>
      <c r="N1004" s="16"/>
      <c r="AF1004" s="16"/>
      <c r="AG1004" s="16"/>
    </row>
    <row r="1005" spans="2:33" x14ac:dyDescent="0.25">
      <c r="B1005" s="16"/>
      <c r="C1005" s="16"/>
      <c r="D1005" s="16"/>
      <c r="E1005" s="16"/>
      <c r="F1005" s="16"/>
      <c r="G1005" s="16"/>
      <c r="H1005" s="16"/>
      <c r="J1005" s="16"/>
      <c r="K1005" s="16"/>
      <c r="L1005" s="16"/>
      <c r="N1005" s="16"/>
      <c r="AF1005" s="16"/>
      <c r="AG1005" s="16"/>
    </row>
    <row r="1006" spans="2:33" x14ac:dyDescent="0.25">
      <c r="B1006" s="16"/>
      <c r="C1006" s="16"/>
      <c r="D1006" s="16"/>
      <c r="E1006" s="16"/>
      <c r="F1006" s="16"/>
      <c r="G1006" s="16"/>
      <c r="H1006" s="16"/>
      <c r="J1006" s="16"/>
      <c r="K1006" s="16"/>
      <c r="L1006" s="16"/>
      <c r="N1006" s="16"/>
      <c r="AF1006" s="16"/>
      <c r="AG1006" s="16"/>
    </row>
    <row r="1007" spans="2:33" x14ac:dyDescent="0.25">
      <c r="B1007" s="16"/>
      <c r="C1007" s="16"/>
      <c r="D1007" s="16"/>
      <c r="E1007" s="16"/>
      <c r="F1007" s="16"/>
      <c r="G1007" s="16"/>
      <c r="H1007" s="16"/>
      <c r="J1007" s="16"/>
      <c r="K1007" s="16"/>
      <c r="L1007" s="16"/>
      <c r="N1007" s="16"/>
      <c r="AF1007" s="16"/>
      <c r="AG1007" s="16"/>
    </row>
    <row r="1008" spans="2:33" x14ac:dyDescent="0.25">
      <c r="B1008" s="16"/>
      <c r="C1008" s="16"/>
      <c r="D1008" s="16"/>
      <c r="E1008" s="16"/>
      <c r="F1008" s="16"/>
      <c r="G1008" s="16"/>
      <c r="H1008" s="16"/>
      <c r="J1008" s="16"/>
      <c r="K1008" s="16"/>
      <c r="L1008" s="16"/>
      <c r="N1008" s="16"/>
      <c r="AF1008" s="16"/>
      <c r="AG1008" s="16"/>
    </row>
    <row r="1009" spans="2:33" x14ac:dyDescent="0.25">
      <c r="B1009" s="16"/>
      <c r="C1009" s="16"/>
      <c r="D1009" s="16"/>
      <c r="E1009" s="16"/>
      <c r="F1009" s="16"/>
      <c r="G1009" s="16"/>
      <c r="H1009" s="16"/>
      <c r="J1009" s="16"/>
      <c r="K1009" s="16"/>
      <c r="L1009" s="16"/>
      <c r="N1009" s="16"/>
      <c r="AF1009" s="16"/>
      <c r="AG1009" s="16"/>
    </row>
    <row r="1010" spans="2:33" x14ac:dyDescent="0.25">
      <c r="B1010" s="16"/>
      <c r="C1010" s="16"/>
      <c r="D1010" s="16"/>
      <c r="E1010" s="16"/>
      <c r="F1010" s="16"/>
      <c r="G1010" s="16"/>
      <c r="H1010" s="16"/>
      <c r="J1010" s="16"/>
      <c r="K1010" s="16"/>
      <c r="L1010" s="16"/>
      <c r="N1010" s="16"/>
      <c r="AF1010" s="16"/>
      <c r="AG1010" s="16"/>
    </row>
    <row r="1011" spans="2:33" x14ac:dyDescent="0.25">
      <c r="B1011" s="16"/>
      <c r="C1011" s="16"/>
      <c r="D1011" s="16"/>
      <c r="E1011" s="16"/>
      <c r="F1011" s="16"/>
      <c r="G1011" s="16"/>
      <c r="H1011" s="16"/>
      <c r="J1011" s="16"/>
      <c r="K1011" s="16"/>
      <c r="L1011" s="16"/>
      <c r="N1011" s="16"/>
      <c r="AF1011" s="16"/>
      <c r="AG1011" s="16"/>
    </row>
    <row r="1012" spans="2:33" x14ac:dyDescent="0.25">
      <c r="B1012" s="16"/>
      <c r="C1012" s="16"/>
      <c r="D1012" s="16"/>
      <c r="E1012" s="16"/>
      <c r="F1012" s="16"/>
      <c r="G1012" s="16"/>
      <c r="H1012" s="16"/>
      <c r="J1012" s="16"/>
      <c r="K1012" s="16"/>
      <c r="L1012" s="16"/>
      <c r="N1012" s="16"/>
      <c r="AF1012" s="16"/>
      <c r="AG1012" s="16"/>
    </row>
    <row r="1013" spans="2:33" x14ac:dyDescent="0.25">
      <c r="B1013" s="16"/>
      <c r="C1013" s="16"/>
      <c r="D1013" s="16"/>
      <c r="E1013" s="16"/>
      <c r="F1013" s="16"/>
      <c r="G1013" s="16"/>
      <c r="H1013" s="16"/>
      <c r="J1013" s="16"/>
      <c r="K1013" s="16"/>
      <c r="L1013" s="16"/>
      <c r="N1013" s="16"/>
      <c r="AF1013" s="16"/>
      <c r="AG1013" s="16"/>
    </row>
    <row r="1014" spans="2:33" x14ac:dyDescent="0.25">
      <c r="B1014" s="16"/>
      <c r="C1014" s="16"/>
      <c r="D1014" s="16"/>
      <c r="E1014" s="16"/>
      <c r="F1014" s="16"/>
      <c r="G1014" s="16"/>
      <c r="H1014" s="16"/>
      <c r="J1014" s="16"/>
      <c r="K1014" s="16"/>
      <c r="L1014" s="16"/>
      <c r="N1014" s="16"/>
      <c r="AF1014" s="16"/>
      <c r="AG1014" s="16"/>
    </row>
    <row r="1015" spans="2:33" x14ac:dyDescent="0.25">
      <c r="B1015" s="16"/>
      <c r="C1015" s="16"/>
      <c r="D1015" s="16"/>
      <c r="E1015" s="16"/>
      <c r="F1015" s="16"/>
      <c r="G1015" s="16"/>
      <c r="H1015" s="16"/>
      <c r="J1015" s="16"/>
      <c r="K1015" s="16"/>
      <c r="L1015" s="16"/>
      <c r="N1015" s="16"/>
      <c r="AF1015" s="16"/>
      <c r="AG1015" s="16"/>
    </row>
    <row r="1016" spans="2:33" x14ac:dyDescent="0.25">
      <c r="B1016" s="16"/>
      <c r="C1016" s="16"/>
      <c r="D1016" s="16"/>
      <c r="E1016" s="16"/>
      <c r="F1016" s="16"/>
      <c r="G1016" s="16"/>
      <c r="H1016" s="16"/>
      <c r="J1016" s="16"/>
      <c r="K1016" s="16"/>
      <c r="L1016" s="16"/>
      <c r="N1016" s="16"/>
      <c r="AF1016" s="16"/>
      <c r="AG1016" s="16"/>
    </row>
    <row r="1017" spans="2:33" x14ac:dyDescent="0.25">
      <c r="B1017" s="16"/>
      <c r="C1017" s="16"/>
      <c r="D1017" s="16"/>
      <c r="E1017" s="16"/>
      <c r="F1017" s="16"/>
      <c r="G1017" s="16"/>
      <c r="H1017" s="16"/>
      <c r="J1017" s="16"/>
      <c r="K1017" s="16"/>
      <c r="L1017" s="16"/>
      <c r="N1017" s="16"/>
      <c r="AF1017" s="16"/>
      <c r="AG1017" s="16"/>
    </row>
    <row r="1018" spans="2:33" x14ac:dyDescent="0.25">
      <c r="B1018" s="16"/>
      <c r="C1018" s="16"/>
      <c r="D1018" s="16"/>
      <c r="E1018" s="16"/>
      <c r="F1018" s="16"/>
      <c r="G1018" s="16"/>
      <c r="H1018" s="16"/>
      <c r="J1018" s="16"/>
      <c r="K1018" s="16"/>
      <c r="L1018" s="16"/>
      <c r="N1018" s="16"/>
      <c r="AF1018" s="16"/>
      <c r="AG1018" s="16"/>
    </row>
    <row r="1019" spans="2:33" x14ac:dyDescent="0.25">
      <c r="B1019" s="16"/>
      <c r="C1019" s="16"/>
      <c r="D1019" s="16"/>
      <c r="E1019" s="16"/>
      <c r="F1019" s="16"/>
      <c r="G1019" s="16"/>
      <c r="H1019" s="16"/>
      <c r="J1019" s="16"/>
      <c r="K1019" s="16"/>
      <c r="L1019" s="16"/>
      <c r="N1019" s="16"/>
      <c r="AF1019" s="16"/>
      <c r="AG1019" s="16"/>
    </row>
    <row r="1020" spans="2:33" x14ac:dyDescent="0.25">
      <c r="B1020" s="16"/>
      <c r="C1020" s="16"/>
      <c r="D1020" s="16"/>
      <c r="E1020" s="16"/>
      <c r="F1020" s="16"/>
      <c r="G1020" s="16"/>
      <c r="H1020" s="16"/>
      <c r="J1020" s="16"/>
      <c r="K1020" s="16"/>
      <c r="L1020" s="16"/>
      <c r="N1020" s="16"/>
      <c r="AF1020" s="16"/>
      <c r="AG1020" s="16"/>
    </row>
    <row r="1021" spans="2:33" x14ac:dyDescent="0.25">
      <c r="B1021" s="16"/>
      <c r="C1021" s="16"/>
      <c r="D1021" s="16"/>
      <c r="E1021" s="16"/>
      <c r="F1021" s="16"/>
      <c r="G1021" s="16"/>
      <c r="H1021" s="16"/>
      <c r="J1021" s="16"/>
      <c r="K1021" s="16"/>
      <c r="L1021" s="16"/>
      <c r="N1021" s="16"/>
      <c r="AF1021" s="16"/>
      <c r="AG1021" s="16"/>
    </row>
    <row r="1022" spans="2:33" x14ac:dyDescent="0.25">
      <c r="B1022" s="16"/>
      <c r="C1022" s="16"/>
      <c r="D1022" s="16"/>
      <c r="E1022" s="16"/>
      <c r="F1022" s="16"/>
      <c r="G1022" s="16"/>
      <c r="H1022" s="16"/>
      <c r="J1022" s="16"/>
      <c r="K1022" s="16"/>
      <c r="L1022" s="16"/>
      <c r="N1022" s="16"/>
      <c r="AF1022" s="16"/>
      <c r="AG1022" s="16"/>
    </row>
    <row r="1023" spans="2:33" x14ac:dyDescent="0.25">
      <c r="B1023" s="16"/>
      <c r="C1023" s="16"/>
      <c r="D1023" s="16"/>
      <c r="E1023" s="16"/>
      <c r="F1023" s="16"/>
      <c r="G1023" s="16"/>
      <c r="H1023" s="16"/>
      <c r="J1023" s="16"/>
      <c r="K1023" s="16"/>
      <c r="L1023" s="16"/>
      <c r="N1023" s="16"/>
      <c r="AF1023" s="16"/>
      <c r="AG1023" s="16"/>
    </row>
    <row r="1024" spans="2:33" x14ac:dyDescent="0.25">
      <c r="B1024" s="16"/>
      <c r="C1024" s="16"/>
      <c r="D1024" s="16"/>
      <c r="E1024" s="16"/>
      <c r="F1024" s="16"/>
      <c r="G1024" s="16"/>
      <c r="H1024" s="16"/>
      <c r="J1024" s="16"/>
      <c r="K1024" s="16"/>
      <c r="L1024" s="16"/>
      <c r="N1024" s="16"/>
      <c r="AF1024" s="16"/>
      <c r="AG1024" s="16"/>
    </row>
    <row r="1025" spans="2:33" x14ac:dyDescent="0.25">
      <c r="B1025" s="16"/>
      <c r="C1025" s="16"/>
      <c r="D1025" s="16"/>
      <c r="E1025" s="16"/>
      <c r="F1025" s="16"/>
      <c r="G1025" s="16"/>
      <c r="H1025" s="16"/>
      <c r="J1025" s="16"/>
      <c r="K1025" s="16"/>
      <c r="L1025" s="16"/>
      <c r="N1025" s="16"/>
      <c r="AF1025" s="16"/>
      <c r="AG1025" s="16"/>
    </row>
    <row r="1026" spans="2:33" x14ac:dyDescent="0.25">
      <c r="B1026" s="16"/>
      <c r="C1026" s="16"/>
      <c r="D1026" s="16"/>
      <c r="E1026" s="16"/>
      <c r="F1026" s="16"/>
      <c r="G1026" s="16"/>
      <c r="H1026" s="16"/>
      <c r="J1026" s="16"/>
      <c r="K1026" s="16"/>
      <c r="L1026" s="16"/>
      <c r="N1026" s="16"/>
      <c r="AF1026" s="16"/>
      <c r="AG1026" s="16"/>
    </row>
    <row r="1027" spans="2:33" x14ac:dyDescent="0.25">
      <c r="B1027" s="16"/>
      <c r="C1027" s="16"/>
      <c r="D1027" s="16"/>
      <c r="E1027" s="16"/>
      <c r="F1027" s="16"/>
      <c r="G1027" s="16"/>
      <c r="H1027" s="16"/>
      <c r="J1027" s="16"/>
      <c r="K1027" s="16"/>
      <c r="L1027" s="16"/>
      <c r="N1027" s="16"/>
      <c r="AF1027" s="16"/>
      <c r="AG1027" s="16"/>
    </row>
    <row r="1028" spans="2:33" x14ac:dyDescent="0.25">
      <c r="B1028" s="16"/>
      <c r="C1028" s="16"/>
      <c r="D1028" s="16"/>
      <c r="E1028" s="16"/>
      <c r="F1028" s="16"/>
      <c r="G1028" s="16"/>
      <c r="H1028" s="16"/>
      <c r="J1028" s="16"/>
      <c r="K1028" s="16"/>
      <c r="L1028" s="16"/>
      <c r="N1028" s="16"/>
      <c r="AF1028" s="16"/>
      <c r="AG1028" s="16"/>
    </row>
    <row r="1029" spans="2:33" x14ac:dyDescent="0.25">
      <c r="B1029" s="16"/>
      <c r="C1029" s="16"/>
      <c r="D1029" s="16"/>
      <c r="E1029" s="16"/>
      <c r="F1029" s="16"/>
      <c r="G1029" s="16"/>
      <c r="H1029" s="16"/>
      <c r="J1029" s="16"/>
      <c r="K1029" s="16"/>
      <c r="L1029" s="16"/>
      <c r="N1029" s="16"/>
      <c r="AF1029" s="16"/>
      <c r="AG1029" s="16"/>
    </row>
    <row r="1030" spans="2:33" x14ac:dyDescent="0.25">
      <c r="B1030" s="16"/>
      <c r="C1030" s="16"/>
      <c r="D1030" s="16"/>
      <c r="E1030" s="16"/>
      <c r="F1030" s="16"/>
      <c r="G1030" s="16"/>
      <c r="H1030" s="16"/>
      <c r="J1030" s="16"/>
      <c r="K1030" s="16"/>
      <c r="L1030" s="16"/>
      <c r="N1030" s="16"/>
      <c r="AF1030" s="16"/>
      <c r="AG1030" s="16"/>
    </row>
    <row r="1031" spans="2:33" x14ac:dyDescent="0.25">
      <c r="B1031" s="16"/>
      <c r="C1031" s="16"/>
      <c r="D1031" s="16"/>
      <c r="E1031" s="16"/>
      <c r="F1031" s="16"/>
      <c r="G1031" s="16"/>
      <c r="H1031" s="16"/>
      <c r="J1031" s="16"/>
      <c r="K1031" s="16"/>
      <c r="L1031" s="16"/>
      <c r="N1031" s="16"/>
      <c r="AF1031" s="16"/>
      <c r="AG1031" s="16"/>
    </row>
    <row r="1032" spans="2:33" x14ac:dyDescent="0.25">
      <c r="B1032" s="16"/>
      <c r="C1032" s="16"/>
      <c r="D1032" s="16"/>
      <c r="E1032" s="16"/>
      <c r="F1032" s="16"/>
      <c r="G1032" s="16"/>
      <c r="H1032" s="16"/>
      <c r="J1032" s="16"/>
      <c r="K1032" s="16"/>
      <c r="L1032" s="16"/>
      <c r="N1032" s="16"/>
      <c r="AF1032" s="16"/>
      <c r="AG1032" s="16"/>
    </row>
    <row r="1033" spans="2:33" x14ac:dyDescent="0.25">
      <c r="B1033" s="16"/>
      <c r="C1033" s="16"/>
      <c r="D1033" s="16"/>
      <c r="E1033" s="16"/>
      <c r="F1033" s="16"/>
      <c r="G1033" s="16"/>
      <c r="H1033" s="16"/>
      <c r="J1033" s="16"/>
      <c r="K1033" s="16"/>
      <c r="L1033" s="16"/>
      <c r="N1033" s="16"/>
      <c r="AF1033" s="16"/>
      <c r="AG1033" s="16"/>
    </row>
    <row r="1034" spans="2:33" x14ac:dyDescent="0.25">
      <c r="B1034" s="16"/>
      <c r="C1034" s="16"/>
      <c r="D1034" s="16"/>
      <c r="E1034" s="16"/>
      <c r="F1034" s="16"/>
      <c r="G1034" s="16"/>
      <c r="H1034" s="16"/>
      <c r="J1034" s="16"/>
      <c r="K1034" s="16"/>
      <c r="L1034" s="16"/>
      <c r="N1034" s="16"/>
      <c r="AF1034" s="16"/>
      <c r="AG1034" s="16"/>
    </row>
    <row r="1035" spans="2:33" x14ac:dyDescent="0.25">
      <c r="B1035" s="16"/>
      <c r="C1035" s="16"/>
      <c r="D1035" s="16"/>
      <c r="E1035" s="16"/>
      <c r="F1035" s="16"/>
      <c r="G1035" s="16"/>
      <c r="H1035" s="16"/>
      <c r="J1035" s="16"/>
      <c r="K1035" s="16"/>
      <c r="L1035" s="16"/>
      <c r="N1035" s="16"/>
      <c r="AF1035" s="16"/>
      <c r="AG1035" s="16"/>
    </row>
    <row r="1036" spans="2:33" x14ac:dyDescent="0.25">
      <c r="B1036" s="16"/>
      <c r="C1036" s="16"/>
      <c r="D1036" s="16"/>
      <c r="E1036" s="16"/>
      <c r="F1036" s="16"/>
      <c r="G1036" s="16"/>
      <c r="H1036" s="16"/>
      <c r="J1036" s="16"/>
      <c r="K1036" s="16"/>
      <c r="L1036" s="16"/>
      <c r="N1036" s="16"/>
      <c r="AF1036" s="16"/>
      <c r="AG1036" s="16"/>
    </row>
    <row r="1037" spans="2:33" x14ac:dyDescent="0.25">
      <c r="B1037" s="16"/>
      <c r="C1037" s="16"/>
      <c r="D1037" s="16"/>
      <c r="E1037" s="16"/>
      <c r="F1037" s="16"/>
      <c r="G1037" s="16"/>
      <c r="H1037" s="16"/>
      <c r="J1037" s="16"/>
      <c r="K1037" s="16"/>
      <c r="L1037" s="16"/>
      <c r="N1037" s="16"/>
      <c r="AF1037" s="16"/>
      <c r="AG1037" s="16"/>
    </row>
    <row r="1038" spans="2:33" x14ac:dyDescent="0.25">
      <c r="B1038" s="16"/>
      <c r="C1038" s="16"/>
      <c r="D1038" s="16"/>
      <c r="E1038" s="16"/>
      <c r="F1038" s="16"/>
      <c r="G1038" s="16"/>
      <c r="H1038" s="16"/>
      <c r="J1038" s="16"/>
      <c r="K1038" s="16"/>
      <c r="L1038" s="16"/>
      <c r="N1038" s="16"/>
      <c r="AF1038" s="16"/>
      <c r="AG1038" s="16"/>
    </row>
    <row r="1039" spans="2:33" x14ac:dyDescent="0.25">
      <c r="B1039" s="16"/>
      <c r="C1039" s="16"/>
      <c r="D1039" s="16"/>
      <c r="E1039" s="16"/>
      <c r="F1039" s="16"/>
      <c r="G1039" s="16"/>
      <c r="H1039" s="16"/>
      <c r="J1039" s="16"/>
      <c r="K1039" s="16"/>
      <c r="L1039" s="16"/>
      <c r="N1039" s="16"/>
      <c r="AF1039" s="16"/>
      <c r="AG1039" s="16"/>
    </row>
    <row r="1040" spans="2:33" x14ac:dyDescent="0.25">
      <c r="B1040" s="16"/>
      <c r="C1040" s="16"/>
      <c r="D1040" s="16"/>
      <c r="E1040" s="16"/>
      <c r="F1040" s="16"/>
      <c r="G1040" s="16"/>
      <c r="H1040" s="16"/>
      <c r="J1040" s="16"/>
      <c r="K1040" s="16"/>
      <c r="L1040" s="16"/>
      <c r="N1040" s="16"/>
      <c r="AF1040" s="16"/>
      <c r="AG1040" s="16"/>
    </row>
    <row r="1041" spans="2:33" x14ac:dyDescent="0.25">
      <c r="B1041" s="16"/>
      <c r="C1041" s="16"/>
      <c r="D1041" s="16"/>
      <c r="E1041" s="16"/>
      <c r="F1041" s="16"/>
      <c r="G1041" s="16"/>
      <c r="H1041" s="16"/>
      <c r="J1041" s="16"/>
      <c r="K1041" s="16"/>
      <c r="L1041" s="16"/>
      <c r="N1041" s="16"/>
      <c r="AF1041" s="16"/>
      <c r="AG1041" s="16"/>
    </row>
    <row r="1042" spans="2:33" x14ac:dyDescent="0.25">
      <c r="B1042" s="16"/>
      <c r="C1042" s="16"/>
      <c r="D1042" s="16"/>
      <c r="E1042" s="16"/>
      <c r="F1042" s="16"/>
      <c r="G1042" s="16"/>
      <c r="H1042" s="16"/>
      <c r="J1042" s="16"/>
      <c r="K1042" s="16"/>
      <c r="L1042" s="16"/>
      <c r="N1042" s="16"/>
      <c r="AF1042" s="16"/>
      <c r="AG1042" s="16"/>
    </row>
    <row r="1043" spans="2:33" x14ac:dyDescent="0.25">
      <c r="B1043" s="16"/>
      <c r="C1043" s="16"/>
      <c r="D1043" s="16"/>
      <c r="E1043" s="16"/>
      <c r="F1043" s="16"/>
      <c r="G1043" s="16"/>
      <c r="H1043" s="16"/>
      <c r="J1043" s="16"/>
      <c r="K1043" s="16"/>
      <c r="L1043" s="16"/>
      <c r="N1043" s="16"/>
      <c r="AF1043" s="16"/>
      <c r="AG1043" s="16"/>
    </row>
    <row r="1044" spans="2:33" x14ac:dyDescent="0.25">
      <c r="B1044" s="16"/>
      <c r="C1044" s="16"/>
      <c r="D1044" s="16"/>
      <c r="E1044" s="16"/>
      <c r="F1044" s="16"/>
      <c r="G1044" s="16"/>
      <c r="H1044" s="16"/>
      <c r="J1044" s="16"/>
      <c r="K1044" s="16"/>
      <c r="L1044" s="16"/>
      <c r="N1044" s="16"/>
      <c r="AF1044" s="16"/>
      <c r="AG1044" s="16"/>
    </row>
    <row r="1045" spans="2:33" x14ac:dyDescent="0.25">
      <c r="B1045" s="16"/>
      <c r="C1045" s="16"/>
      <c r="D1045" s="16"/>
      <c r="E1045" s="16"/>
      <c r="F1045" s="16"/>
      <c r="G1045" s="16"/>
      <c r="H1045" s="16"/>
      <c r="J1045" s="16"/>
      <c r="K1045" s="16"/>
      <c r="L1045" s="16"/>
      <c r="N1045" s="16"/>
      <c r="AF1045" s="16"/>
      <c r="AG1045" s="16"/>
    </row>
    <row r="1046" spans="2:33" x14ac:dyDescent="0.25">
      <c r="B1046" s="16"/>
      <c r="C1046" s="16"/>
      <c r="D1046" s="16"/>
      <c r="E1046" s="16"/>
      <c r="F1046" s="16"/>
      <c r="G1046" s="16"/>
      <c r="H1046" s="16"/>
      <c r="J1046" s="16"/>
      <c r="K1046" s="16"/>
      <c r="L1046" s="16"/>
      <c r="N1046" s="16"/>
      <c r="AF1046" s="16"/>
      <c r="AG1046" s="16"/>
    </row>
    <row r="1047" spans="2:33" x14ac:dyDescent="0.25">
      <c r="B1047" s="16"/>
      <c r="C1047" s="16"/>
      <c r="D1047" s="16"/>
      <c r="E1047" s="16"/>
      <c r="F1047" s="16"/>
      <c r="G1047" s="16"/>
      <c r="H1047" s="16"/>
      <c r="J1047" s="16"/>
      <c r="K1047" s="16"/>
      <c r="L1047" s="16"/>
      <c r="N1047" s="16"/>
      <c r="AF1047" s="16"/>
      <c r="AG1047" s="16"/>
    </row>
    <row r="1048" spans="2:33" x14ac:dyDescent="0.25">
      <c r="B1048" s="16"/>
      <c r="C1048" s="16"/>
      <c r="D1048" s="16"/>
      <c r="E1048" s="16"/>
      <c r="F1048" s="16"/>
      <c r="G1048" s="16"/>
      <c r="H1048" s="16"/>
      <c r="J1048" s="16"/>
      <c r="K1048" s="16"/>
      <c r="L1048" s="16"/>
      <c r="N1048" s="16"/>
      <c r="AF1048" s="16"/>
      <c r="AG1048" s="16"/>
    </row>
    <row r="1049" spans="2:33" x14ac:dyDescent="0.25">
      <c r="B1049" s="16"/>
      <c r="C1049" s="16"/>
      <c r="D1049" s="16"/>
      <c r="E1049" s="16"/>
      <c r="F1049" s="16"/>
      <c r="G1049" s="16"/>
      <c r="H1049" s="16"/>
      <c r="J1049" s="16"/>
      <c r="K1049" s="16"/>
      <c r="L1049" s="16"/>
      <c r="N1049" s="16"/>
      <c r="AF1049" s="16"/>
      <c r="AG1049" s="16"/>
    </row>
    <row r="1050" spans="2:33" x14ac:dyDescent="0.25">
      <c r="B1050" s="16"/>
      <c r="C1050" s="16"/>
      <c r="D1050" s="16"/>
      <c r="E1050" s="16"/>
      <c r="F1050" s="16"/>
      <c r="G1050" s="16"/>
      <c r="H1050" s="16"/>
      <c r="J1050" s="16"/>
      <c r="K1050" s="16"/>
      <c r="L1050" s="16"/>
      <c r="N1050" s="16"/>
      <c r="AF1050" s="16"/>
      <c r="AG1050" s="16"/>
    </row>
    <row r="1051" spans="2:33" x14ac:dyDescent="0.25">
      <c r="B1051" s="16"/>
      <c r="C1051" s="16"/>
      <c r="D1051" s="16"/>
      <c r="E1051" s="16"/>
      <c r="F1051" s="16"/>
      <c r="G1051" s="16"/>
      <c r="H1051" s="16"/>
      <c r="J1051" s="16"/>
      <c r="K1051" s="16"/>
      <c r="L1051" s="16"/>
      <c r="N1051" s="16"/>
      <c r="AF1051" s="16"/>
      <c r="AG1051" s="16"/>
    </row>
    <row r="1052" spans="2:33" x14ac:dyDescent="0.25">
      <c r="B1052" s="16"/>
      <c r="C1052" s="16"/>
      <c r="D1052" s="16"/>
      <c r="E1052" s="16"/>
      <c r="F1052" s="16"/>
      <c r="G1052" s="16"/>
      <c r="H1052" s="16"/>
      <c r="J1052" s="16"/>
      <c r="K1052" s="16"/>
      <c r="L1052" s="16"/>
      <c r="N1052" s="16"/>
      <c r="AF1052" s="16"/>
      <c r="AG1052" s="16"/>
    </row>
    <row r="1053" spans="2:33" x14ac:dyDescent="0.25">
      <c r="B1053" s="16"/>
      <c r="C1053" s="16"/>
      <c r="D1053" s="16"/>
      <c r="E1053" s="16"/>
      <c r="F1053" s="16"/>
      <c r="G1053" s="16"/>
      <c r="H1053" s="16"/>
      <c r="J1053" s="16"/>
      <c r="K1053" s="16"/>
      <c r="L1053" s="16"/>
      <c r="N1053" s="16"/>
      <c r="AF1053" s="16"/>
      <c r="AG1053" s="16"/>
    </row>
    <row r="1054" spans="2:33" x14ac:dyDescent="0.25">
      <c r="B1054" s="16"/>
      <c r="C1054" s="16"/>
      <c r="D1054" s="16"/>
      <c r="E1054" s="16"/>
      <c r="F1054" s="16"/>
      <c r="G1054" s="16"/>
      <c r="H1054" s="16"/>
      <c r="J1054" s="16"/>
      <c r="K1054" s="16"/>
      <c r="L1054" s="16"/>
      <c r="N1054" s="16"/>
      <c r="AF1054" s="16"/>
      <c r="AG1054" s="16"/>
    </row>
    <row r="1055" spans="2:33" x14ac:dyDescent="0.25">
      <c r="B1055" s="16"/>
      <c r="C1055" s="16"/>
      <c r="D1055" s="16"/>
      <c r="E1055" s="16"/>
      <c r="F1055" s="16"/>
      <c r="G1055" s="16"/>
      <c r="H1055" s="16"/>
      <c r="J1055" s="16"/>
      <c r="K1055" s="16"/>
      <c r="L1055" s="16"/>
      <c r="N1055" s="16"/>
      <c r="AF1055" s="16"/>
      <c r="AG1055" s="16"/>
    </row>
    <row r="1056" spans="2:33" x14ac:dyDescent="0.25">
      <c r="B1056" s="16"/>
      <c r="C1056" s="16"/>
      <c r="D1056" s="16"/>
      <c r="E1056" s="16"/>
      <c r="F1056" s="16"/>
      <c r="G1056" s="16"/>
      <c r="H1056" s="16"/>
      <c r="J1056" s="16"/>
      <c r="K1056" s="16"/>
      <c r="L1056" s="16"/>
      <c r="N1056" s="16"/>
      <c r="AF1056" s="16"/>
      <c r="AG1056" s="16"/>
    </row>
    <row r="1057" spans="2:33" x14ac:dyDescent="0.25">
      <c r="B1057" s="16"/>
      <c r="C1057" s="16"/>
      <c r="D1057" s="16"/>
      <c r="E1057" s="16"/>
      <c r="F1057" s="16"/>
      <c r="G1057" s="16"/>
      <c r="H1057" s="16"/>
      <c r="J1057" s="16"/>
      <c r="K1057" s="16"/>
      <c r="L1057" s="16"/>
      <c r="N1057" s="16"/>
      <c r="AF1057" s="16"/>
      <c r="AG1057" s="16"/>
    </row>
    <row r="1058" spans="2:33" x14ac:dyDescent="0.25">
      <c r="B1058" s="16"/>
      <c r="C1058" s="16"/>
      <c r="D1058" s="16"/>
      <c r="E1058" s="16"/>
      <c r="F1058" s="16"/>
      <c r="G1058" s="16"/>
      <c r="H1058" s="16"/>
      <c r="J1058" s="16"/>
      <c r="K1058" s="16"/>
      <c r="L1058" s="16"/>
      <c r="N1058" s="16"/>
      <c r="AF1058" s="16"/>
      <c r="AG1058" s="16"/>
    </row>
    <row r="1059" spans="2:33" x14ac:dyDescent="0.25">
      <c r="B1059" s="16"/>
      <c r="C1059" s="16"/>
      <c r="D1059" s="16"/>
      <c r="E1059" s="16"/>
      <c r="F1059" s="16"/>
      <c r="G1059" s="16"/>
      <c r="H1059" s="16"/>
      <c r="J1059" s="16"/>
      <c r="K1059" s="16"/>
      <c r="L1059" s="16"/>
      <c r="N1059" s="16"/>
      <c r="AF1059" s="16"/>
      <c r="AG1059" s="16"/>
    </row>
    <row r="1060" spans="2:33" x14ac:dyDescent="0.25">
      <c r="B1060" s="16"/>
      <c r="C1060" s="16"/>
      <c r="D1060" s="16"/>
      <c r="E1060" s="16"/>
      <c r="F1060" s="16"/>
      <c r="G1060" s="16"/>
      <c r="H1060" s="16"/>
      <c r="J1060" s="16"/>
      <c r="K1060" s="16"/>
      <c r="L1060" s="16"/>
      <c r="N1060" s="16"/>
      <c r="AF1060" s="16"/>
      <c r="AG1060" s="16"/>
    </row>
    <row r="1061" spans="2:33" x14ac:dyDescent="0.25">
      <c r="B1061" s="16"/>
      <c r="C1061" s="16"/>
      <c r="D1061" s="16"/>
      <c r="E1061" s="16"/>
      <c r="F1061" s="16"/>
      <c r="G1061" s="16"/>
      <c r="H1061" s="16"/>
      <c r="J1061" s="16"/>
      <c r="K1061" s="16"/>
      <c r="L1061" s="16"/>
      <c r="N1061" s="16"/>
      <c r="AF1061" s="16"/>
      <c r="AG1061" s="16"/>
    </row>
    <row r="1062" spans="2:33" x14ac:dyDescent="0.25">
      <c r="B1062" s="16"/>
      <c r="C1062" s="16"/>
      <c r="D1062" s="16"/>
      <c r="E1062" s="16"/>
      <c r="F1062" s="16"/>
      <c r="G1062" s="16"/>
      <c r="H1062" s="16"/>
      <c r="J1062" s="16"/>
      <c r="K1062" s="16"/>
      <c r="L1062" s="16"/>
      <c r="N1062" s="16"/>
      <c r="AF1062" s="16"/>
      <c r="AG1062" s="16"/>
    </row>
    <row r="1063" spans="2:33" x14ac:dyDescent="0.25">
      <c r="B1063" s="16"/>
      <c r="C1063" s="16"/>
      <c r="D1063" s="16"/>
      <c r="E1063" s="16"/>
      <c r="F1063" s="16"/>
      <c r="G1063" s="16"/>
      <c r="H1063" s="16"/>
      <c r="J1063" s="16"/>
      <c r="K1063" s="16"/>
      <c r="L1063" s="16"/>
      <c r="N1063" s="16"/>
      <c r="AF1063" s="16"/>
      <c r="AG1063" s="16"/>
    </row>
    <row r="1064" spans="2:33" x14ac:dyDescent="0.25">
      <c r="B1064" s="16"/>
      <c r="C1064" s="16"/>
      <c r="D1064" s="16"/>
      <c r="E1064" s="16"/>
      <c r="F1064" s="16"/>
      <c r="G1064" s="16"/>
      <c r="H1064" s="16"/>
      <c r="J1064" s="16"/>
      <c r="K1064" s="16"/>
      <c r="L1064" s="16"/>
      <c r="N1064" s="16"/>
      <c r="AF1064" s="16"/>
      <c r="AG1064" s="16"/>
    </row>
    <row r="1065" spans="2:33" x14ac:dyDescent="0.25">
      <c r="B1065" s="16"/>
      <c r="C1065" s="16"/>
      <c r="D1065" s="16"/>
      <c r="E1065" s="16"/>
      <c r="F1065" s="16"/>
      <c r="G1065" s="16"/>
      <c r="H1065" s="16"/>
      <c r="J1065" s="16"/>
      <c r="K1065" s="16"/>
      <c r="L1065" s="16"/>
      <c r="N1065" s="16"/>
      <c r="AF1065" s="16"/>
      <c r="AG1065" s="16"/>
    </row>
    <row r="1066" spans="2:33" x14ac:dyDescent="0.25">
      <c r="B1066" s="16"/>
      <c r="C1066" s="16"/>
      <c r="D1066" s="16"/>
      <c r="E1066" s="16"/>
      <c r="F1066" s="16"/>
      <c r="G1066" s="16"/>
      <c r="H1066" s="16"/>
      <c r="J1066" s="16"/>
      <c r="K1066" s="16"/>
      <c r="L1066" s="16"/>
      <c r="N1066" s="16"/>
      <c r="AF1066" s="16"/>
      <c r="AG1066" s="16"/>
    </row>
    <row r="1067" spans="2:33" x14ac:dyDescent="0.25">
      <c r="B1067" s="16"/>
      <c r="C1067" s="16"/>
      <c r="D1067" s="16"/>
      <c r="E1067" s="16"/>
      <c r="F1067" s="16"/>
      <c r="G1067" s="16"/>
      <c r="H1067" s="16"/>
      <c r="J1067" s="16"/>
      <c r="K1067" s="16"/>
      <c r="L1067" s="16"/>
      <c r="N1067" s="16"/>
      <c r="AF1067" s="16"/>
      <c r="AG1067" s="16"/>
    </row>
    <row r="1068" spans="2:33" x14ac:dyDescent="0.25">
      <c r="B1068" s="16"/>
      <c r="C1068" s="16"/>
      <c r="D1068" s="16"/>
      <c r="E1068" s="16"/>
      <c r="F1068" s="16"/>
      <c r="G1068" s="16"/>
      <c r="H1068" s="16"/>
      <c r="J1068" s="16"/>
      <c r="K1068" s="16"/>
      <c r="L1068" s="16"/>
      <c r="N1068" s="16"/>
      <c r="AF1068" s="16"/>
      <c r="AG1068" s="16"/>
    </row>
    <row r="1069" spans="2:33" x14ac:dyDescent="0.25">
      <c r="B1069" s="16"/>
      <c r="C1069" s="16"/>
      <c r="D1069" s="16"/>
      <c r="E1069" s="16"/>
      <c r="F1069" s="16"/>
      <c r="G1069" s="16"/>
      <c r="H1069" s="16"/>
      <c r="J1069" s="16"/>
      <c r="K1069" s="16"/>
      <c r="L1069" s="16"/>
      <c r="N1069" s="16"/>
      <c r="AF1069" s="16"/>
      <c r="AG1069" s="16"/>
    </row>
    <row r="1070" spans="2:33" x14ac:dyDescent="0.25">
      <c r="B1070" s="16"/>
      <c r="C1070" s="16"/>
      <c r="D1070" s="16"/>
      <c r="E1070" s="16"/>
      <c r="F1070" s="16"/>
      <c r="G1070" s="16"/>
      <c r="H1070" s="16"/>
      <c r="J1070" s="16"/>
      <c r="K1070" s="16"/>
      <c r="L1070" s="16"/>
      <c r="N1070" s="16"/>
      <c r="AF1070" s="16"/>
      <c r="AG1070" s="16"/>
    </row>
    <row r="1071" spans="2:33" x14ac:dyDescent="0.25">
      <c r="B1071" s="16"/>
      <c r="C1071" s="16"/>
      <c r="D1071" s="16"/>
      <c r="E1071" s="16"/>
      <c r="F1071" s="16"/>
      <c r="G1071" s="16"/>
      <c r="H1071" s="16"/>
      <c r="J1071" s="16"/>
      <c r="K1071" s="16"/>
      <c r="L1071" s="16"/>
      <c r="N1071" s="16"/>
      <c r="AF1071" s="16"/>
      <c r="AG1071" s="16"/>
    </row>
    <row r="1072" spans="2:33" x14ac:dyDescent="0.25">
      <c r="B1072" s="16"/>
      <c r="C1072" s="16"/>
      <c r="D1072" s="16"/>
      <c r="E1072" s="16"/>
      <c r="F1072" s="16"/>
      <c r="G1072" s="16"/>
      <c r="H1072" s="16"/>
      <c r="J1072" s="16"/>
      <c r="K1072" s="16"/>
      <c r="L1072" s="16"/>
      <c r="N1072" s="16"/>
      <c r="AF1072" s="16"/>
      <c r="AG1072" s="16"/>
    </row>
    <row r="1073" spans="2:33" x14ac:dyDescent="0.25">
      <c r="B1073" s="16"/>
      <c r="C1073" s="16"/>
      <c r="D1073" s="16"/>
      <c r="E1073" s="16"/>
      <c r="F1073" s="16"/>
      <c r="G1073" s="16"/>
      <c r="H1073" s="16"/>
      <c r="J1073" s="16"/>
      <c r="K1073" s="16"/>
      <c r="L1073" s="16"/>
      <c r="N1073" s="16"/>
      <c r="AF1073" s="16"/>
      <c r="AG1073" s="16"/>
    </row>
    <row r="1074" spans="2:33" x14ac:dyDescent="0.25">
      <c r="B1074" s="16"/>
      <c r="C1074" s="16"/>
      <c r="D1074" s="16"/>
      <c r="E1074" s="16"/>
      <c r="F1074" s="16"/>
      <c r="G1074" s="16"/>
      <c r="H1074" s="16"/>
      <c r="J1074" s="16"/>
      <c r="K1074" s="16"/>
      <c r="L1074" s="16"/>
      <c r="N1074" s="16"/>
      <c r="AF1074" s="16"/>
      <c r="AG1074" s="16"/>
    </row>
    <row r="1075" spans="2:33" x14ac:dyDescent="0.25">
      <c r="B1075" s="16"/>
      <c r="C1075" s="16"/>
      <c r="D1075" s="16"/>
      <c r="E1075" s="16"/>
      <c r="F1075" s="16"/>
      <c r="G1075" s="16"/>
      <c r="H1075" s="16"/>
      <c r="J1075" s="16"/>
      <c r="K1075" s="16"/>
      <c r="L1075" s="16"/>
      <c r="N1075" s="16"/>
      <c r="AF1075" s="16"/>
      <c r="AG1075" s="16"/>
    </row>
    <row r="1076" spans="2:33" x14ac:dyDescent="0.25">
      <c r="B1076" s="16"/>
      <c r="C1076" s="16"/>
      <c r="D1076" s="16"/>
      <c r="E1076" s="16"/>
      <c r="F1076" s="16"/>
      <c r="G1076" s="16"/>
      <c r="H1076" s="16"/>
      <c r="J1076" s="16"/>
      <c r="K1076" s="16"/>
      <c r="L1076" s="16"/>
      <c r="N1076" s="16"/>
      <c r="AF1076" s="16"/>
      <c r="AG1076" s="16"/>
    </row>
    <row r="1077" spans="2:33" x14ac:dyDescent="0.25">
      <c r="B1077" s="16"/>
      <c r="C1077" s="16"/>
      <c r="D1077" s="16"/>
      <c r="E1077" s="16"/>
      <c r="F1077" s="16"/>
      <c r="G1077" s="16"/>
      <c r="H1077" s="16"/>
      <c r="J1077" s="16"/>
      <c r="K1077" s="16"/>
      <c r="L1077" s="16"/>
      <c r="N1077" s="16"/>
      <c r="AF1077" s="16"/>
      <c r="AG1077" s="16"/>
    </row>
    <row r="1078" spans="2:33" x14ac:dyDescent="0.25">
      <c r="B1078" s="16"/>
      <c r="C1078" s="16"/>
      <c r="D1078" s="16"/>
      <c r="E1078" s="16"/>
      <c r="F1078" s="16"/>
      <c r="G1078" s="16"/>
      <c r="H1078" s="16"/>
      <c r="J1078" s="16"/>
      <c r="K1078" s="16"/>
      <c r="L1078" s="16"/>
      <c r="N1078" s="16"/>
      <c r="AF1078" s="16"/>
      <c r="AG1078" s="16"/>
    </row>
    <row r="1079" spans="2:33" x14ac:dyDescent="0.25">
      <c r="B1079" s="16"/>
      <c r="C1079" s="16"/>
      <c r="D1079" s="16"/>
      <c r="E1079" s="16"/>
      <c r="F1079" s="16"/>
      <c r="G1079" s="16"/>
      <c r="H1079" s="16"/>
      <c r="J1079" s="16"/>
      <c r="K1079" s="16"/>
      <c r="L1079" s="16"/>
      <c r="N1079" s="16"/>
      <c r="AF1079" s="16"/>
      <c r="AG1079" s="16"/>
    </row>
    <row r="1080" spans="2:33" x14ac:dyDescent="0.25">
      <c r="B1080" s="16"/>
      <c r="C1080" s="16"/>
      <c r="D1080" s="16"/>
      <c r="E1080" s="16"/>
      <c r="F1080" s="16"/>
      <c r="G1080" s="16"/>
      <c r="H1080" s="16"/>
      <c r="J1080" s="16"/>
      <c r="K1080" s="16"/>
      <c r="L1080" s="16"/>
      <c r="N1080" s="16"/>
      <c r="AF1080" s="16"/>
      <c r="AG1080" s="16"/>
    </row>
    <row r="1081" spans="2:33" x14ac:dyDescent="0.25">
      <c r="B1081" s="16"/>
      <c r="C1081" s="16"/>
      <c r="D1081" s="16"/>
      <c r="E1081" s="16"/>
      <c r="F1081" s="16"/>
      <c r="G1081" s="16"/>
      <c r="H1081" s="16"/>
      <c r="J1081" s="16"/>
      <c r="K1081" s="16"/>
      <c r="L1081" s="16"/>
      <c r="N1081" s="16"/>
      <c r="AF1081" s="16"/>
      <c r="AG1081" s="16"/>
    </row>
    <row r="1082" spans="2:33" x14ac:dyDescent="0.25">
      <c r="B1082" s="16"/>
      <c r="C1082" s="16"/>
      <c r="D1082" s="16"/>
      <c r="E1082" s="16"/>
      <c r="F1082" s="16"/>
      <c r="G1082" s="16"/>
      <c r="H1082" s="16"/>
      <c r="J1082" s="16"/>
      <c r="K1082" s="16"/>
      <c r="L1082" s="16"/>
      <c r="N1082" s="16"/>
      <c r="AF1082" s="16"/>
      <c r="AG1082" s="16"/>
    </row>
    <row r="1083" spans="2:33" x14ac:dyDescent="0.25">
      <c r="B1083" s="16"/>
      <c r="C1083" s="16"/>
      <c r="D1083" s="16"/>
      <c r="E1083" s="16"/>
      <c r="F1083" s="16"/>
      <c r="G1083" s="16"/>
      <c r="H1083" s="16"/>
      <c r="J1083" s="16"/>
      <c r="K1083" s="16"/>
      <c r="L1083" s="16"/>
      <c r="N1083" s="16"/>
      <c r="AF1083" s="16"/>
      <c r="AG1083" s="16"/>
    </row>
    <row r="1084" spans="2:33" x14ac:dyDescent="0.25">
      <c r="B1084" s="16"/>
      <c r="C1084" s="16"/>
      <c r="D1084" s="16"/>
      <c r="E1084" s="16"/>
      <c r="F1084" s="16"/>
      <c r="G1084" s="16"/>
      <c r="H1084" s="16"/>
      <c r="J1084" s="16"/>
      <c r="K1084" s="16"/>
      <c r="L1084" s="16"/>
      <c r="N1084" s="16"/>
      <c r="AF1084" s="16"/>
      <c r="AG1084" s="16"/>
    </row>
    <row r="1085" spans="2:33" x14ac:dyDescent="0.25">
      <c r="B1085" s="16"/>
      <c r="C1085" s="16"/>
      <c r="D1085" s="16"/>
      <c r="E1085" s="16"/>
      <c r="F1085" s="16"/>
      <c r="G1085" s="16"/>
      <c r="H1085" s="16"/>
      <c r="J1085" s="16"/>
      <c r="K1085" s="16"/>
      <c r="L1085" s="16"/>
      <c r="N1085" s="16"/>
      <c r="AF1085" s="16"/>
      <c r="AG1085" s="16"/>
    </row>
    <row r="1086" spans="2:33" x14ac:dyDescent="0.25">
      <c r="B1086" s="16"/>
      <c r="C1086" s="16"/>
      <c r="D1086" s="16"/>
      <c r="E1086" s="16"/>
      <c r="F1086" s="16"/>
      <c r="G1086" s="16"/>
      <c r="H1086" s="16"/>
      <c r="J1086" s="16"/>
      <c r="K1086" s="16"/>
      <c r="L1086" s="16"/>
      <c r="N1086" s="16"/>
      <c r="AF1086" s="16"/>
      <c r="AG1086" s="16"/>
    </row>
    <row r="1087" spans="2:33" x14ac:dyDescent="0.25">
      <c r="B1087" s="16"/>
      <c r="C1087" s="16"/>
      <c r="D1087" s="16"/>
      <c r="E1087" s="16"/>
      <c r="F1087" s="16"/>
      <c r="G1087" s="16"/>
      <c r="H1087" s="16"/>
      <c r="J1087" s="16"/>
      <c r="K1087" s="16"/>
      <c r="L1087" s="16"/>
      <c r="N1087" s="16"/>
      <c r="AF1087" s="16"/>
      <c r="AG1087" s="16"/>
    </row>
    <row r="1088" spans="2:33" x14ac:dyDescent="0.25">
      <c r="B1088" s="16"/>
      <c r="C1088" s="16"/>
      <c r="D1088" s="16"/>
      <c r="E1088" s="16"/>
      <c r="F1088" s="16"/>
      <c r="G1088" s="16"/>
      <c r="H1088" s="16"/>
      <c r="J1088" s="16"/>
      <c r="K1088" s="16"/>
      <c r="L1088" s="16"/>
      <c r="N1088" s="16"/>
      <c r="AF1088" s="16"/>
      <c r="AG1088" s="16"/>
    </row>
    <row r="1089" spans="2:33" x14ac:dyDescent="0.25">
      <c r="B1089" s="16"/>
      <c r="C1089" s="16"/>
      <c r="D1089" s="16"/>
      <c r="E1089" s="16"/>
      <c r="F1089" s="16"/>
      <c r="G1089" s="16"/>
      <c r="H1089" s="16"/>
      <c r="J1089" s="16"/>
      <c r="K1089" s="16"/>
      <c r="L1089" s="16"/>
      <c r="N1089" s="16"/>
      <c r="AF1089" s="16"/>
      <c r="AG1089" s="16"/>
    </row>
    <row r="1090" spans="2:33" x14ac:dyDescent="0.25">
      <c r="B1090" s="16"/>
      <c r="C1090" s="16"/>
      <c r="D1090" s="16"/>
      <c r="E1090" s="16"/>
      <c r="F1090" s="16"/>
      <c r="G1090" s="16"/>
      <c r="H1090" s="16"/>
      <c r="J1090" s="16"/>
      <c r="K1090" s="16"/>
      <c r="L1090" s="16"/>
      <c r="N1090" s="16"/>
      <c r="AF1090" s="16"/>
      <c r="AG1090" s="16"/>
    </row>
    <row r="1091" spans="2:33" x14ac:dyDescent="0.25">
      <c r="B1091" s="16"/>
      <c r="C1091" s="16"/>
      <c r="D1091" s="16"/>
      <c r="E1091" s="16"/>
      <c r="F1091" s="16"/>
      <c r="G1091" s="16"/>
      <c r="H1091" s="16"/>
      <c r="J1091" s="16"/>
      <c r="K1091" s="16"/>
      <c r="L1091" s="16"/>
      <c r="N1091" s="16"/>
      <c r="AF1091" s="16"/>
      <c r="AG1091" s="16"/>
    </row>
    <row r="1092" spans="2:33" x14ac:dyDescent="0.25">
      <c r="B1092" s="16"/>
      <c r="C1092" s="16"/>
      <c r="D1092" s="16"/>
      <c r="E1092" s="16"/>
      <c r="F1092" s="16"/>
      <c r="G1092" s="16"/>
      <c r="H1092" s="16"/>
      <c r="J1092" s="16"/>
      <c r="K1092" s="16"/>
      <c r="L1092" s="16"/>
      <c r="N1092" s="16"/>
      <c r="AF1092" s="16"/>
      <c r="AG1092" s="16"/>
    </row>
    <row r="1093" spans="2:33" x14ac:dyDescent="0.25">
      <c r="B1093" s="16"/>
      <c r="C1093" s="16"/>
      <c r="D1093" s="16"/>
      <c r="E1093" s="16"/>
      <c r="F1093" s="16"/>
      <c r="G1093" s="16"/>
      <c r="H1093" s="16"/>
      <c r="J1093" s="16"/>
      <c r="K1093" s="16"/>
      <c r="L1093" s="16"/>
      <c r="N1093" s="16"/>
      <c r="AF1093" s="16"/>
      <c r="AG1093" s="16"/>
    </row>
    <row r="1094" spans="2:33" x14ac:dyDescent="0.25">
      <c r="B1094" s="16"/>
      <c r="C1094" s="16"/>
      <c r="D1094" s="16"/>
      <c r="E1094" s="16"/>
      <c r="F1094" s="16"/>
      <c r="G1094" s="16"/>
      <c r="H1094" s="16"/>
      <c r="J1094" s="16"/>
      <c r="K1094" s="16"/>
      <c r="L1094" s="16"/>
      <c r="N1094" s="16"/>
      <c r="AF1094" s="16"/>
      <c r="AG1094" s="16"/>
    </row>
    <row r="1095" spans="2:33" x14ac:dyDescent="0.25">
      <c r="B1095" s="16"/>
      <c r="C1095" s="16"/>
      <c r="D1095" s="16"/>
      <c r="E1095" s="16"/>
      <c r="F1095" s="16"/>
      <c r="G1095" s="16"/>
      <c r="H1095" s="16"/>
      <c r="J1095" s="16"/>
      <c r="K1095" s="16"/>
      <c r="L1095" s="16"/>
      <c r="N1095" s="16"/>
      <c r="AF1095" s="16"/>
      <c r="AG1095" s="16"/>
    </row>
    <row r="1096" spans="2:33" x14ac:dyDescent="0.25">
      <c r="B1096" s="16"/>
      <c r="C1096" s="16"/>
      <c r="D1096" s="16"/>
      <c r="E1096" s="16"/>
      <c r="F1096" s="16"/>
      <c r="G1096" s="16"/>
      <c r="H1096" s="16"/>
      <c r="J1096" s="16"/>
      <c r="K1096" s="16"/>
      <c r="L1096" s="16"/>
      <c r="N1096" s="16"/>
      <c r="AF1096" s="16"/>
      <c r="AG1096" s="16"/>
    </row>
    <row r="1097" spans="2:33" x14ac:dyDescent="0.25">
      <c r="B1097" s="16"/>
      <c r="C1097" s="16"/>
      <c r="D1097" s="16"/>
      <c r="E1097" s="16"/>
      <c r="F1097" s="16"/>
      <c r="G1097" s="16"/>
      <c r="H1097" s="16"/>
      <c r="J1097" s="16"/>
      <c r="K1097" s="16"/>
      <c r="L1097" s="16"/>
      <c r="N1097" s="16"/>
      <c r="AF1097" s="16"/>
      <c r="AG1097" s="16"/>
    </row>
    <row r="1098" spans="2:33" x14ac:dyDescent="0.25">
      <c r="B1098" s="16"/>
      <c r="C1098" s="16"/>
      <c r="D1098" s="16"/>
      <c r="E1098" s="16"/>
      <c r="F1098" s="16"/>
      <c r="G1098" s="16"/>
      <c r="H1098" s="16"/>
      <c r="J1098" s="16"/>
      <c r="K1098" s="16"/>
      <c r="L1098" s="16"/>
      <c r="N1098" s="16"/>
      <c r="AF1098" s="16"/>
      <c r="AG1098" s="16"/>
    </row>
    <row r="1099" spans="2:33" x14ac:dyDescent="0.25">
      <c r="B1099" s="16"/>
      <c r="C1099" s="16"/>
      <c r="D1099" s="16"/>
      <c r="E1099" s="16"/>
      <c r="F1099" s="16"/>
      <c r="G1099" s="16"/>
      <c r="H1099" s="16"/>
      <c r="J1099" s="16"/>
      <c r="K1099" s="16"/>
      <c r="L1099" s="16"/>
      <c r="N1099" s="16"/>
      <c r="AF1099" s="16"/>
      <c r="AG1099" s="16"/>
    </row>
    <row r="1100" spans="2:33" x14ac:dyDescent="0.25">
      <c r="B1100" s="16"/>
      <c r="C1100" s="16"/>
      <c r="D1100" s="16"/>
      <c r="E1100" s="16"/>
      <c r="F1100" s="16"/>
      <c r="G1100" s="16"/>
      <c r="H1100" s="16"/>
      <c r="J1100" s="16"/>
      <c r="K1100" s="16"/>
      <c r="L1100" s="16"/>
      <c r="N1100" s="16"/>
      <c r="AF1100" s="16"/>
      <c r="AG1100" s="16"/>
    </row>
    <row r="1101" spans="2:33" x14ac:dyDescent="0.25">
      <c r="B1101" s="16"/>
      <c r="C1101" s="16"/>
      <c r="D1101" s="16"/>
      <c r="E1101" s="16"/>
      <c r="F1101" s="16"/>
      <c r="G1101" s="16"/>
      <c r="H1101" s="16"/>
      <c r="J1101" s="16"/>
      <c r="K1101" s="16"/>
      <c r="L1101" s="16"/>
      <c r="N1101" s="16"/>
      <c r="AF1101" s="16"/>
      <c r="AG1101" s="16"/>
    </row>
    <row r="1102" spans="2:33" x14ac:dyDescent="0.25">
      <c r="B1102" s="16"/>
      <c r="C1102" s="16"/>
      <c r="D1102" s="16"/>
      <c r="E1102" s="16"/>
      <c r="F1102" s="16"/>
      <c r="G1102" s="16"/>
      <c r="H1102" s="16"/>
      <c r="J1102" s="16"/>
      <c r="K1102" s="16"/>
      <c r="L1102" s="16"/>
      <c r="N1102" s="16"/>
      <c r="AF1102" s="16"/>
      <c r="AG1102" s="16"/>
    </row>
    <row r="1103" spans="2:33" x14ac:dyDescent="0.25">
      <c r="B1103" s="16"/>
      <c r="C1103" s="16"/>
      <c r="D1103" s="16"/>
      <c r="E1103" s="16"/>
      <c r="F1103" s="16"/>
      <c r="G1103" s="16"/>
      <c r="H1103" s="16"/>
      <c r="J1103" s="16"/>
      <c r="K1103" s="16"/>
      <c r="L1103" s="16"/>
      <c r="N1103" s="16"/>
      <c r="AF1103" s="16"/>
      <c r="AG1103" s="16"/>
    </row>
    <row r="1104" spans="2:33" x14ac:dyDescent="0.25">
      <c r="B1104" s="16"/>
      <c r="C1104" s="16"/>
      <c r="D1104" s="16"/>
      <c r="E1104" s="16"/>
      <c r="F1104" s="16"/>
      <c r="G1104" s="16"/>
      <c r="H1104" s="16"/>
      <c r="J1104" s="16"/>
      <c r="K1104" s="16"/>
      <c r="L1104" s="16"/>
      <c r="N1104" s="16"/>
      <c r="AF1104" s="16"/>
      <c r="AG1104" s="16"/>
    </row>
    <row r="1105" spans="2:33" x14ac:dyDescent="0.25">
      <c r="B1105" s="16"/>
      <c r="C1105" s="16"/>
      <c r="D1105" s="16"/>
      <c r="E1105" s="16"/>
      <c r="F1105" s="16"/>
      <c r="G1105" s="16"/>
      <c r="H1105" s="16"/>
      <c r="J1105" s="16"/>
      <c r="K1105" s="16"/>
      <c r="L1105" s="16"/>
      <c r="N1105" s="16"/>
      <c r="AF1105" s="16"/>
      <c r="AG1105" s="16"/>
    </row>
    <row r="1106" spans="2:33" x14ac:dyDescent="0.25">
      <c r="B1106" s="16"/>
      <c r="C1106" s="16"/>
      <c r="D1106" s="16"/>
      <c r="E1106" s="16"/>
      <c r="F1106" s="16"/>
      <c r="G1106" s="16"/>
      <c r="H1106" s="16"/>
      <c r="J1106" s="16"/>
      <c r="K1106" s="16"/>
      <c r="L1106" s="16"/>
      <c r="N1106" s="16"/>
      <c r="AF1106" s="16"/>
      <c r="AG1106" s="16"/>
    </row>
    <row r="1107" spans="2:33" x14ac:dyDescent="0.25">
      <c r="B1107" s="16"/>
      <c r="C1107" s="16"/>
      <c r="D1107" s="16"/>
      <c r="E1107" s="16"/>
      <c r="F1107" s="16"/>
      <c r="G1107" s="16"/>
      <c r="H1107" s="16"/>
      <c r="J1107" s="16"/>
      <c r="K1107" s="16"/>
      <c r="L1107" s="16"/>
      <c r="N1107" s="16"/>
      <c r="AF1107" s="16"/>
      <c r="AG1107" s="16"/>
    </row>
    <row r="1108" spans="2:33" x14ac:dyDescent="0.25">
      <c r="B1108" s="16"/>
      <c r="C1108" s="16"/>
      <c r="D1108" s="16"/>
      <c r="E1108" s="16"/>
      <c r="F1108" s="16"/>
      <c r="G1108" s="16"/>
      <c r="H1108" s="16"/>
      <c r="J1108" s="16"/>
      <c r="K1108" s="16"/>
      <c r="L1108" s="16"/>
      <c r="N1108" s="16"/>
      <c r="AF1108" s="16"/>
      <c r="AG1108" s="16"/>
    </row>
    <row r="1109" spans="2:33" x14ac:dyDescent="0.25">
      <c r="B1109" s="16"/>
      <c r="C1109" s="16"/>
      <c r="D1109" s="16"/>
      <c r="E1109" s="16"/>
      <c r="F1109" s="16"/>
      <c r="G1109" s="16"/>
      <c r="H1109" s="16"/>
      <c r="J1109" s="16"/>
      <c r="K1109" s="16"/>
      <c r="L1109" s="16"/>
      <c r="N1109" s="16"/>
      <c r="AF1109" s="16"/>
      <c r="AG1109" s="16"/>
    </row>
    <row r="1110" spans="2:33" x14ac:dyDescent="0.25">
      <c r="B1110" s="16"/>
      <c r="C1110" s="16"/>
      <c r="D1110" s="16"/>
      <c r="E1110" s="16"/>
      <c r="F1110" s="16"/>
      <c r="G1110" s="16"/>
      <c r="H1110" s="16"/>
      <c r="J1110" s="16"/>
      <c r="K1110" s="16"/>
      <c r="L1110" s="16"/>
      <c r="N1110" s="16"/>
      <c r="AF1110" s="16"/>
      <c r="AG1110" s="16"/>
    </row>
    <row r="1111" spans="2:33" x14ac:dyDescent="0.25">
      <c r="B1111" s="16"/>
      <c r="C1111" s="16"/>
      <c r="D1111" s="16"/>
      <c r="E1111" s="16"/>
      <c r="F1111" s="16"/>
      <c r="G1111" s="16"/>
      <c r="H1111" s="16"/>
      <c r="J1111" s="16"/>
      <c r="K1111" s="16"/>
      <c r="L1111" s="16"/>
      <c r="N1111" s="16"/>
      <c r="AF1111" s="16"/>
      <c r="AG1111" s="16"/>
    </row>
    <row r="1112" spans="2:33" x14ac:dyDescent="0.25">
      <c r="B1112" s="16"/>
      <c r="C1112" s="16"/>
      <c r="D1112" s="16"/>
      <c r="E1112" s="16"/>
      <c r="F1112" s="16"/>
      <c r="G1112" s="16"/>
      <c r="H1112" s="16"/>
      <c r="J1112" s="16"/>
      <c r="K1112" s="16"/>
      <c r="L1112" s="16"/>
      <c r="N1112" s="16"/>
      <c r="AF1112" s="16"/>
      <c r="AG1112" s="16"/>
    </row>
    <row r="1113" spans="2:33" x14ac:dyDescent="0.25">
      <c r="B1113" s="16"/>
      <c r="C1113" s="16"/>
      <c r="D1113" s="16"/>
      <c r="E1113" s="16"/>
      <c r="F1113" s="16"/>
      <c r="G1113" s="16"/>
      <c r="H1113" s="16"/>
      <c r="J1113" s="16"/>
      <c r="K1113" s="16"/>
      <c r="L1113" s="16"/>
      <c r="N1113" s="16"/>
      <c r="AF1113" s="16"/>
      <c r="AG1113" s="16"/>
    </row>
    <row r="1114" spans="2:33" x14ac:dyDescent="0.25">
      <c r="B1114" s="16"/>
      <c r="C1114" s="16"/>
      <c r="D1114" s="16"/>
      <c r="E1114" s="16"/>
      <c r="F1114" s="16"/>
      <c r="G1114" s="16"/>
      <c r="H1114" s="16"/>
      <c r="J1114" s="16"/>
      <c r="K1114" s="16"/>
      <c r="L1114" s="16"/>
      <c r="N1114" s="16"/>
      <c r="AF1114" s="16"/>
      <c r="AG1114" s="16"/>
    </row>
    <row r="1115" spans="2:33" x14ac:dyDescent="0.25">
      <c r="B1115" s="16"/>
      <c r="C1115" s="16"/>
      <c r="D1115" s="16"/>
      <c r="E1115" s="16"/>
      <c r="F1115" s="16"/>
      <c r="G1115" s="16"/>
      <c r="H1115" s="16"/>
      <c r="J1115" s="16"/>
      <c r="K1115" s="16"/>
      <c r="L1115" s="16"/>
      <c r="N1115" s="16"/>
      <c r="AF1115" s="16"/>
      <c r="AG1115" s="16"/>
    </row>
    <row r="1116" spans="2:33" x14ac:dyDescent="0.25">
      <c r="B1116" s="16"/>
      <c r="C1116" s="16"/>
      <c r="D1116" s="16"/>
      <c r="E1116" s="16"/>
      <c r="F1116" s="16"/>
      <c r="G1116" s="16"/>
      <c r="H1116" s="16"/>
      <c r="J1116" s="16"/>
      <c r="K1116" s="16"/>
      <c r="L1116" s="16"/>
      <c r="N1116" s="16"/>
      <c r="AF1116" s="16"/>
      <c r="AG1116" s="16"/>
    </row>
    <row r="1117" spans="2:33" x14ac:dyDescent="0.25">
      <c r="B1117" s="16"/>
      <c r="C1117" s="16"/>
      <c r="D1117" s="16"/>
      <c r="E1117" s="16"/>
      <c r="F1117" s="16"/>
      <c r="G1117" s="16"/>
      <c r="H1117" s="16"/>
      <c r="J1117" s="16"/>
      <c r="K1117" s="16"/>
      <c r="L1117" s="16"/>
      <c r="N1117" s="16"/>
      <c r="AF1117" s="16"/>
      <c r="AG1117" s="16"/>
    </row>
    <row r="1118" spans="2:33" x14ac:dyDescent="0.25">
      <c r="B1118" s="16"/>
      <c r="C1118" s="16"/>
      <c r="D1118" s="16"/>
      <c r="E1118" s="16"/>
      <c r="F1118" s="16"/>
      <c r="G1118" s="16"/>
      <c r="H1118" s="16"/>
      <c r="J1118" s="16"/>
      <c r="K1118" s="16"/>
      <c r="L1118" s="16"/>
      <c r="N1118" s="16"/>
      <c r="AF1118" s="16"/>
      <c r="AG1118" s="16"/>
    </row>
    <row r="1119" spans="2:33" x14ac:dyDescent="0.25">
      <c r="B1119" s="16"/>
      <c r="C1119" s="16"/>
      <c r="D1119" s="16"/>
      <c r="E1119" s="16"/>
      <c r="F1119" s="16"/>
      <c r="G1119" s="16"/>
      <c r="H1119" s="16"/>
      <c r="J1119" s="16"/>
      <c r="K1119" s="16"/>
      <c r="L1119" s="16"/>
      <c r="N1119" s="16"/>
      <c r="AF1119" s="16"/>
      <c r="AG1119" s="16"/>
    </row>
    <row r="1120" spans="2:33" x14ac:dyDescent="0.25">
      <c r="B1120" s="16"/>
      <c r="C1120" s="16"/>
      <c r="D1120" s="16"/>
      <c r="E1120" s="16"/>
      <c r="F1120" s="16"/>
      <c r="G1120" s="16"/>
      <c r="H1120" s="16"/>
      <c r="J1120" s="16"/>
      <c r="K1120" s="16"/>
      <c r="L1120" s="16"/>
      <c r="N1120" s="16"/>
      <c r="AF1120" s="16"/>
      <c r="AG1120" s="16"/>
    </row>
    <row r="1121" spans="2:33" x14ac:dyDescent="0.25">
      <c r="B1121" s="16"/>
      <c r="C1121" s="16"/>
      <c r="D1121" s="16"/>
      <c r="E1121" s="16"/>
      <c r="F1121" s="16"/>
      <c r="G1121" s="16"/>
      <c r="H1121" s="16"/>
      <c r="J1121" s="16"/>
      <c r="K1121" s="16"/>
      <c r="L1121" s="16"/>
      <c r="N1121" s="16"/>
      <c r="AF1121" s="16"/>
      <c r="AG1121" s="16"/>
    </row>
    <row r="1122" spans="2:33" x14ac:dyDescent="0.25">
      <c r="B1122" s="16"/>
      <c r="C1122" s="16"/>
      <c r="D1122" s="16"/>
      <c r="E1122" s="16"/>
      <c r="F1122" s="16"/>
      <c r="G1122" s="16"/>
      <c r="H1122" s="16"/>
      <c r="J1122" s="16"/>
      <c r="K1122" s="16"/>
      <c r="L1122" s="16"/>
      <c r="N1122" s="16"/>
      <c r="AF1122" s="16"/>
      <c r="AG1122" s="16"/>
    </row>
    <row r="1123" spans="2:33" x14ac:dyDescent="0.25">
      <c r="B1123" s="16"/>
      <c r="C1123" s="16"/>
      <c r="D1123" s="16"/>
      <c r="E1123" s="16"/>
      <c r="F1123" s="16"/>
      <c r="G1123" s="16"/>
      <c r="H1123" s="16"/>
      <c r="J1123" s="16"/>
      <c r="K1123" s="16"/>
      <c r="L1123" s="16"/>
      <c r="N1123" s="16"/>
      <c r="AF1123" s="16"/>
      <c r="AG1123" s="16"/>
    </row>
    <row r="1124" spans="2:33" x14ac:dyDescent="0.25">
      <c r="B1124" s="16"/>
      <c r="C1124" s="16"/>
      <c r="D1124" s="16"/>
      <c r="E1124" s="16"/>
      <c r="F1124" s="16"/>
      <c r="G1124" s="16"/>
      <c r="H1124" s="16"/>
      <c r="J1124" s="16"/>
      <c r="K1124" s="16"/>
      <c r="L1124" s="16"/>
      <c r="N1124" s="16"/>
      <c r="AF1124" s="16"/>
      <c r="AG1124" s="16"/>
    </row>
    <row r="1125" spans="2:33" x14ac:dyDescent="0.25">
      <c r="B1125" s="16"/>
      <c r="C1125" s="16"/>
      <c r="D1125" s="16"/>
      <c r="E1125" s="16"/>
      <c r="F1125" s="16"/>
      <c r="G1125" s="16"/>
      <c r="H1125" s="16"/>
      <c r="J1125" s="16"/>
      <c r="K1125" s="16"/>
      <c r="L1125" s="16"/>
      <c r="N1125" s="16"/>
      <c r="AF1125" s="16"/>
      <c r="AG1125" s="16"/>
    </row>
    <row r="1126" spans="2:33" x14ac:dyDescent="0.25">
      <c r="B1126" s="16"/>
      <c r="C1126" s="16"/>
      <c r="D1126" s="16"/>
      <c r="E1126" s="16"/>
      <c r="F1126" s="16"/>
      <c r="G1126" s="16"/>
      <c r="H1126" s="16"/>
      <c r="J1126" s="16"/>
      <c r="K1126" s="16"/>
      <c r="L1126" s="16"/>
      <c r="N1126" s="16"/>
      <c r="AF1126" s="16"/>
      <c r="AG1126" s="16"/>
    </row>
    <row r="1127" spans="2:33" x14ac:dyDescent="0.25">
      <c r="B1127" s="16"/>
      <c r="C1127" s="16"/>
      <c r="D1127" s="16"/>
      <c r="E1127" s="16"/>
      <c r="F1127" s="16"/>
      <c r="G1127" s="16"/>
      <c r="H1127" s="16"/>
      <c r="J1127" s="16"/>
      <c r="K1127" s="16"/>
      <c r="L1127" s="16"/>
      <c r="N1127" s="16"/>
      <c r="AF1127" s="16"/>
      <c r="AG1127" s="16"/>
    </row>
    <row r="1128" spans="2:33" x14ac:dyDescent="0.25">
      <c r="B1128" s="16"/>
      <c r="C1128" s="16"/>
      <c r="D1128" s="16"/>
      <c r="E1128" s="16"/>
      <c r="F1128" s="16"/>
      <c r="G1128" s="16"/>
      <c r="H1128" s="16"/>
      <c r="J1128" s="16"/>
      <c r="K1128" s="16"/>
      <c r="L1128" s="16"/>
      <c r="N1128" s="16"/>
      <c r="AF1128" s="16"/>
      <c r="AG1128" s="16"/>
    </row>
    <row r="1129" spans="2:33" x14ac:dyDescent="0.25">
      <c r="B1129" s="16"/>
      <c r="C1129" s="16"/>
      <c r="D1129" s="16"/>
      <c r="E1129" s="16"/>
      <c r="F1129" s="16"/>
      <c r="G1129" s="16"/>
      <c r="H1129" s="16"/>
      <c r="J1129" s="16"/>
      <c r="K1129" s="16"/>
      <c r="L1129" s="16"/>
      <c r="N1129" s="16"/>
      <c r="AF1129" s="16"/>
      <c r="AG1129" s="16"/>
    </row>
    <row r="1130" spans="2:33" x14ac:dyDescent="0.25">
      <c r="B1130" s="16"/>
      <c r="C1130" s="16"/>
      <c r="D1130" s="16"/>
      <c r="E1130" s="16"/>
      <c r="F1130" s="16"/>
      <c r="G1130" s="16"/>
      <c r="H1130" s="16"/>
      <c r="J1130" s="16"/>
      <c r="K1130" s="16"/>
      <c r="L1130" s="16"/>
      <c r="N1130" s="16"/>
      <c r="AF1130" s="16"/>
      <c r="AG1130" s="16"/>
    </row>
    <row r="1131" spans="2:33" x14ac:dyDescent="0.25">
      <c r="B1131" s="16"/>
      <c r="C1131" s="16"/>
      <c r="D1131" s="16"/>
      <c r="E1131" s="16"/>
      <c r="F1131" s="16"/>
      <c r="G1131" s="16"/>
      <c r="H1131" s="16"/>
      <c r="J1131" s="16"/>
      <c r="K1131" s="16"/>
      <c r="L1131" s="16"/>
      <c r="N1131" s="16"/>
      <c r="AF1131" s="16"/>
      <c r="AG1131" s="16"/>
    </row>
    <row r="1132" spans="2:33" x14ac:dyDescent="0.25">
      <c r="B1132" s="16"/>
      <c r="C1132" s="16"/>
      <c r="D1132" s="16"/>
      <c r="E1132" s="16"/>
      <c r="F1132" s="16"/>
      <c r="G1132" s="16"/>
      <c r="H1132" s="16"/>
      <c r="J1132" s="16"/>
      <c r="K1132" s="16"/>
      <c r="L1132" s="16"/>
      <c r="N1132" s="16"/>
      <c r="AF1132" s="16"/>
      <c r="AG1132" s="16"/>
    </row>
    <row r="1133" spans="2:33" x14ac:dyDescent="0.25">
      <c r="B1133" s="16"/>
      <c r="C1133" s="16"/>
      <c r="D1133" s="16"/>
      <c r="E1133" s="16"/>
      <c r="F1133" s="16"/>
      <c r="G1133" s="16"/>
      <c r="H1133" s="16"/>
      <c r="J1133" s="16"/>
      <c r="K1133" s="16"/>
      <c r="L1133" s="16"/>
      <c r="N1133" s="16"/>
      <c r="AF1133" s="16"/>
      <c r="AG1133" s="16"/>
    </row>
    <row r="1134" spans="2:33" x14ac:dyDescent="0.25">
      <c r="B1134" s="16"/>
      <c r="C1134" s="16"/>
      <c r="D1134" s="16"/>
      <c r="E1134" s="16"/>
      <c r="F1134" s="16"/>
      <c r="G1134" s="16"/>
      <c r="H1134" s="16"/>
      <c r="J1134" s="16"/>
      <c r="K1134" s="16"/>
      <c r="L1134" s="16"/>
      <c r="N1134" s="16"/>
      <c r="AF1134" s="16"/>
      <c r="AG1134" s="16"/>
    </row>
    <row r="1135" spans="2:33" x14ac:dyDescent="0.25">
      <c r="B1135" s="16"/>
      <c r="C1135" s="16"/>
      <c r="D1135" s="16"/>
      <c r="E1135" s="16"/>
      <c r="F1135" s="16"/>
      <c r="G1135" s="16"/>
      <c r="H1135" s="16"/>
      <c r="J1135" s="16"/>
      <c r="K1135" s="16"/>
      <c r="L1135" s="16"/>
      <c r="N1135" s="16"/>
      <c r="AF1135" s="16"/>
      <c r="AG1135" s="16"/>
    </row>
    <row r="1136" spans="2:33" x14ac:dyDescent="0.25">
      <c r="B1136" s="16"/>
      <c r="C1136" s="16"/>
      <c r="D1136" s="16"/>
      <c r="E1136" s="16"/>
      <c r="F1136" s="16"/>
      <c r="G1136" s="16"/>
      <c r="H1136" s="16"/>
      <c r="J1136" s="16"/>
      <c r="K1136" s="16"/>
      <c r="L1136" s="16"/>
      <c r="N1136" s="16"/>
      <c r="AF1136" s="16"/>
      <c r="AG1136" s="16"/>
    </row>
    <row r="1137" spans="2:33" x14ac:dyDescent="0.25">
      <c r="B1137" s="16"/>
      <c r="C1137" s="16"/>
      <c r="D1137" s="16"/>
      <c r="E1137" s="16"/>
      <c r="F1137" s="16"/>
      <c r="G1137" s="16"/>
      <c r="H1137" s="16"/>
      <c r="J1137" s="16"/>
      <c r="K1137" s="16"/>
      <c r="L1137" s="16"/>
      <c r="N1137" s="16"/>
      <c r="AF1137" s="16"/>
      <c r="AG1137" s="16"/>
    </row>
    <row r="1138" spans="2:33" x14ac:dyDescent="0.25">
      <c r="B1138" s="16"/>
      <c r="C1138" s="16"/>
      <c r="D1138" s="16"/>
      <c r="E1138" s="16"/>
      <c r="F1138" s="16"/>
      <c r="G1138" s="16"/>
      <c r="H1138" s="16"/>
      <c r="J1138" s="16"/>
      <c r="K1138" s="16"/>
      <c r="L1138" s="16"/>
      <c r="N1138" s="16"/>
      <c r="AF1138" s="16"/>
      <c r="AG1138" s="16"/>
    </row>
    <row r="1139" spans="2:33" x14ac:dyDescent="0.25">
      <c r="B1139" s="16"/>
      <c r="C1139" s="16"/>
      <c r="D1139" s="16"/>
      <c r="E1139" s="16"/>
      <c r="F1139" s="16"/>
      <c r="G1139" s="16"/>
      <c r="H1139" s="16"/>
      <c r="J1139" s="16"/>
      <c r="K1139" s="16"/>
      <c r="L1139" s="16"/>
      <c r="N1139" s="16"/>
      <c r="AF1139" s="16"/>
      <c r="AG1139" s="16"/>
    </row>
    <row r="1140" spans="2:33" x14ac:dyDescent="0.25">
      <c r="B1140" s="16"/>
      <c r="C1140" s="16"/>
      <c r="D1140" s="16"/>
      <c r="E1140" s="16"/>
      <c r="F1140" s="16"/>
      <c r="G1140" s="16"/>
      <c r="H1140" s="16"/>
      <c r="J1140" s="16"/>
      <c r="K1140" s="16"/>
      <c r="L1140" s="16"/>
      <c r="N1140" s="16"/>
      <c r="AF1140" s="16"/>
      <c r="AG1140" s="16"/>
    </row>
    <row r="1141" spans="2:33" x14ac:dyDescent="0.25">
      <c r="B1141" s="16"/>
      <c r="C1141" s="16"/>
      <c r="D1141" s="16"/>
      <c r="E1141" s="16"/>
      <c r="F1141" s="16"/>
      <c r="G1141" s="16"/>
      <c r="H1141" s="16"/>
      <c r="J1141" s="16"/>
      <c r="K1141" s="16"/>
      <c r="L1141" s="16"/>
      <c r="N1141" s="16"/>
      <c r="AF1141" s="16"/>
      <c r="AG1141" s="16"/>
    </row>
    <row r="1142" spans="2:33" x14ac:dyDescent="0.25">
      <c r="B1142" s="16"/>
      <c r="C1142" s="16"/>
      <c r="D1142" s="16"/>
      <c r="E1142" s="16"/>
      <c r="F1142" s="16"/>
      <c r="G1142" s="16"/>
      <c r="H1142" s="16"/>
      <c r="J1142" s="16"/>
      <c r="K1142" s="16"/>
      <c r="L1142" s="16"/>
      <c r="N1142" s="16"/>
      <c r="AF1142" s="16"/>
      <c r="AG1142" s="16"/>
    </row>
    <row r="1143" spans="2:33" x14ac:dyDescent="0.25">
      <c r="B1143" s="16"/>
      <c r="C1143" s="16"/>
      <c r="D1143" s="16"/>
      <c r="E1143" s="16"/>
      <c r="F1143" s="16"/>
      <c r="G1143" s="16"/>
      <c r="H1143" s="16"/>
      <c r="J1143" s="16"/>
      <c r="K1143" s="16"/>
      <c r="L1143" s="16"/>
      <c r="N1143" s="16"/>
      <c r="AF1143" s="16"/>
      <c r="AG1143" s="16"/>
    </row>
    <row r="1144" spans="2:33" x14ac:dyDescent="0.25">
      <c r="B1144" s="16"/>
      <c r="C1144" s="16"/>
      <c r="D1144" s="16"/>
      <c r="E1144" s="16"/>
      <c r="F1144" s="16"/>
      <c r="G1144" s="16"/>
      <c r="H1144" s="16"/>
      <c r="J1144" s="16"/>
      <c r="K1144" s="16"/>
      <c r="L1144" s="16"/>
      <c r="N1144" s="16"/>
      <c r="AF1144" s="16"/>
      <c r="AG1144" s="16"/>
    </row>
    <row r="1145" spans="2:33" x14ac:dyDescent="0.25">
      <c r="B1145" s="16"/>
      <c r="C1145" s="16"/>
      <c r="D1145" s="16"/>
      <c r="E1145" s="16"/>
      <c r="F1145" s="16"/>
      <c r="G1145" s="16"/>
      <c r="H1145" s="16"/>
      <c r="J1145" s="16"/>
      <c r="K1145" s="16"/>
      <c r="L1145" s="16"/>
      <c r="N1145" s="16"/>
      <c r="AF1145" s="16"/>
      <c r="AG1145" s="16"/>
    </row>
    <row r="1146" spans="2:33" x14ac:dyDescent="0.25">
      <c r="B1146" s="16"/>
      <c r="C1146" s="16"/>
      <c r="D1146" s="16"/>
      <c r="E1146" s="16"/>
      <c r="F1146" s="16"/>
      <c r="G1146" s="16"/>
      <c r="H1146" s="16"/>
      <c r="J1146" s="16"/>
      <c r="K1146" s="16"/>
      <c r="L1146" s="16"/>
      <c r="N1146" s="16"/>
      <c r="AF1146" s="16"/>
      <c r="AG1146" s="16"/>
    </row>
    <row r="1147" spans="2:33" x14ac:dyDescent="0.25">
      <c r="B1147" s="16"/>
      <c r="C1147" s="16"/>
      <c r="D1147" s="16"/>
      <c r="E1147" s="16"/>
      <c r="F1147" s="16"/>
      <c r="G1147" s="16"/>
      <c r="H1147" s="16"/>
      <c r="J1147" s="16"/>
      <c r="K1147" s="16"/>
      <c r="L1147" s="16"/>
      <c r="N1147" s="16"/>
      <c r="AF1147" s="16"/>
      <c r="AG1147" s="16"/>
    </row>
    <row r="1148" spans="2:33" x14ac:dyDescent="0.25">
      <c r="B1148" s="16"/>
      <c r="C1148" s="16"/>
      <c r="D1148" s="16"/>
      <c r="E1148" s="16"/>
      <c r="F1148" s="16"/>
      <c r="G1148" s="16"/>
      <c r="H1148" s="16"/>
      <c r="J1148" s="16"/>
      <c r="K1148" s="16"/>
      <c r="L1148" s="16"/>
      <c r="N1148" s="16"/>
      <c r="AF1148" s="16"/>
      <c r="AG1148" s="16"/>
    </row>
    <row r="1149" spans="2:33" x14ac:dyDescent="0.25">
      <c r="B1149" s="16"/>
      <c r="C1149" s="16"/>
      <c r="D1149" s="16"/>
      <c r="E1149" s="16"/>
      <c r="F1149" s="16"/>
      <c r="G1149" s="16"/>
      <c r="H1149" s="16"/>
      <c r="J1149" s="16"/>
      <c r="K1149" s="16"/>
      <c r="L1149" s="16"/>
      <c r="N1149" s="16"/>
      <c r="AF1149" s="16"/>
      <c r="AG1149" s="16"/>
    </row>
    <row r="1150" spans="2:33" x14ac:dyDescent="0.25">
      <c r="B1150" s="16"/>
      <c r="C1150" s="16"/>
      <c r="D1150" s="16"/>
      <c r="E1150" s="16"/>
      <c r="F1150" s="16"/>
      <c r="G1150" s="16"/>
      <c r="H1150" s="16"/>
      <c r="J1150" s="16"/>
      <c r="K1150" s="16"/>
      <c r="L1150" s="16"/>
      <c r="N1150" s="16"/>
      <c r="AF1150" s="16"/>
      <c r="AG1150" s="16"/>
    </row>
    <row r="1151" spans="2:33" x14ac:dyDescent="0.25">
      <c r="B1151" s="16"/>
      <c r="C1151" s="16"/>
      <c r="D1151" s="16"/>
      <c r="E1151" s="16"/>
      <c r="F1151" s="16"/>
      <c r="G1151" s="16"/>
      <c r="H1151" s="16"/>
      <c r="N1151" s="16"/>
      <c r="AG1151" s="16"/>
    </row>
    <row r="1152" spans="2:33" x14ac:dyDescent="0.25">
      <c r="AG1152" s="16"/>
    </row>
    <row r="1153" spans="33:33" x14ac:dyDescent="0.25">
      <c r="AG1153" s="16"/>
    </row>
    <row r="1154" spans="33:33" x14ac:dyDescent="0.25">
      <c r="AG1154" s="16"/>
    </row>
    <row r="1155" spans="33:33" x14ac:dyDescent="0.25">
      <c r="AG1155" s="16"/>
    </row>
    <row r="1156" spans="33:33" x14ac:dyDescent="0.25">
      <c r="AG1156" s="16"/>
    </row>
    <row r="1157" spans="33:33" x14ac:dyDescent="0.25">
      <c r="AG1157" s="16"/>
    </row>
    <row r="1158" spans="33:33" x14ac:dyDescent="0.25">
      <c r="AG1158" s="16"/>
    </row>
    <row r="1159" spans="33:33" x14ac:dyDescent="0.25">
      <c r="AG1159" s="16"/>
    </row>
    <row r="1160" spans="33:33" x14ac:dyDescent="0.25">
      <c r="AG1160" s="16"/>
    </row>
    <row r="1161" spans="33:33" x14ac:dyDescent="0.25">
      <c r="AG1161" s="16"/>
    </row>
    <row r="1162" spans="33:33" x14ac:dyDescent="0.25">
      <c r="AG1162" s="16"/>
    </row>
    <row r="1163" spans="33:33" x14ac:dyDescent="0.25">
      <c r="AG1163" s="16"/>
    </row>
    <row r="1164" spans="33:33" x14ac:dyDescent="0.25">
      <c r="AG1164" s="16"/>
    </row>
    <row r="1165" spans="33:33" x14ac:dyDescent="0.25">
      <c r="AG1165" s="16"/>
    </row>
    <row r="1166" spans="33:33" x14ac:dyDescent="0.25">
      <c r="AG1166" s="16"/>
    </row>
    <row r="1167" spans="33:33" x14ac:dyDescent="0.25">
      <c r="AG1167" s="16"/>
    </row>
    <row r="1168" spans="33:33" x14ac:dyDescent="0.25">
      <c r="AG1168" s="16"/>
    </row>
    <row r="1169" spans="33:33" x14ac:dyDescent="0.25">
      <c r="AG1169" s="16"/>
    </row>
    <row r="1170" spans="33:33" x14ac:dyDescent="0.25">
      <c r="AG1170" s="16"/>
    </row>
    <row r="1171" spans="33:33" x14ac:dyDescent="0.25">
      <c r="AG1171" s="16"/>
    </row>
    <row r="1172" spans="33:33" x14ac:dyDescent="0.25">
      <c r="AG1172" s="16"/>
    </row>
    <row r="1173" spans="33:33" x14ac:dyDescent="0.25">
      <c r="AG1173" s="16"/>
    </row>
    <row r="1174" spans="33:33" x14ac:dyDescent="0.25">
      <c r="AG1174" s="16"/>
    </row>
    <row r="1175" spans="33:33" x14ac:dyDescent="0.25">
      <c r="AG1175" s="16"/>
    </row>
    <row r="1176" spans="33:33" x14ac:dyDescent="0.25">
      <c r="AG1176" s="16"/>
    </row>
    <row r="1177" spans="33:33" x14ac:dyDescent="0.25">
      <c r="AG1177" s="16"/>
    </row>
    <row r="1178" spans="33:33" x14ac:dyDescent="0.25">
      <c r="AG1178" s="16"/>
    </row>
    <row r="1179" spans="33:33" x14ac:dyDescent="0.25">
      <c r="AG1179" s="16"/>
    </row>
    <row r="1180" spans="33:33" x14ac:dyDescent="0.25">
      <c r="AG1180" s="16"/>
    </row>
    <row r="1181" spans="33:33" x14ac:dyDescent="0.25">
      <c r="AG1181" s="16"/>
    </row>
    <row r="1182" spans="33:33" x14ac:dyDescent="0.25">
      <c r="AG1182" s="16"/>
    </row>
    <row r="1183" spans="33:33" x14ac:dyDescent="0.25">
      <c r="AG1183" s="16"/>
    </row>
    <row r="1184" spans="33:33" x14ac:dyDescent="0.25">
      <c r="AG1184" s="16"/>
    </row>
    <row r="1185" spans="33:33" x14ac:dyDescent="0.25">
      <c r="AG1185" s="16"/>
    </row>
    <row r="1186" spans="33:33" x14ac:dyDescent="0.25">
      <c r="AG1186" s="16"/>
    </row>
    <row r="1187" spans="33:33" x14ac:dyDescent="0.25">
      <c r="AG1187" s="16"/>
    </row>
    <row r="1188" spans="33:33" x14ac:dyDescent="0.25">
      <c r="AG1188" s="16"/>
    </row>
    <row r="1189" spans="33:33" x14ac:dyDescent="0.25">
      <c r="AG1189" s="16"/>
    </row>
    <row r="1190" spans="33:33" x14ac:dyDescent="0.25">
      <c r="AG1190" s="16"/>
    </row>
    <row r="1191" spans="33:33" x14ac:dyDescent="0.25">
      <c r="AG1191" s="16"/>
    </row>
    <row r="1192" spans="33:33" x14ac:dyDescent="0.25">
      <c r="AG1192" s="16"/>
    </row>
    <row r="1193" spans="33:33" x14ac:dyDescent="0.25">
      <c r="AG1193" s="16"/>
    </row>
    <row r="1194" spans="33:33" x14ac:dyDescent="0.25">
      <c r="AG1194" s="16"/>
    </row>
    <row r="1195" spans="33:33" x14ac:dyDescent="0.25">
      <c r="AG1195" s="16"/>
    </row>
    <row r="1196" spans="33:33" x14ac:dyDescent="0.25">
      <c r="AG1196" s="16"/>
    </row>
    <row r="1197" spans="33:33" x14ac:dyDescent="0.25">
      <c r="AG1197" s="16"/>
    </row>
    <row r="1198" spans="33:33" x14ac:dyDescent="0.25">
      <c r="AG1198" s="16"/>
    </row>
    <row r="1199" spans="33:33" x14ac:dyDescent="0.25">
      <c r="AG1199" s="16"/>
    </row>
    <row r="1200" spans="33:33" x14ac:dyDescent="0.25">
      <c r="AG1200" s="16"/>
    </row>
    <row r="1201" spans="33:33" x14ac:dyDescent="0.25">
      <c r="AG1201" s="16"/>
    </row>
    <row r="1202" spans="33:33" x14ac:dyDescent="0.25">
      <c r="AG1202" s="16"/>
    </row>
    <row r="1203" spans="33:33" x14ac:dyDescent="0.25">
      <c r="AG1203" s="16"/>
    </row>
    <row r="1204" spans="33:33" x14ac:dyDescent="0.25">
      <c r="AG1204" s="16"/>
    </row>
    <row r="1205" spans="33:33" x14ac:dyDescent="0.25">
      <c r="AG1205" s="16"/>
    </row>
    <row r="1206" spans="33:33" x14ac:dyDescent="0.25">
      <c r="AG1206" s="16"/>
    </row>
    <row r="1207" spans="33:33" x14ac:dyDescent="0.25">
      <c r="AG1207" s="16"/>
    </row>
    <row r="1208" spans="33:33" x14ac:dyDescent="0.25">
      <c r="AG1208" s="16"/>
    </row>
    <row r="1209" spans="33:33" x14ac:dyDescent="0.25">
      <c r="AG1209" s="16"/>
    </row>
    <row r="1210" spans="33:33" x14ac:dyDescent="0.25">
      <c r="AG1210" s="16"/>
    </row>
    <row r="1211" spans="33:33" x14ac:dyDescent="0.25">
      <c r="AG1211" s="16"/>
    </row>
    <row r="1212" spans="33:33" x14ac:dyDescent="0.25">
      <c r="AG1212" s="16"/>
    </row>
    <row r="1213" spans="33:33" x14ac:dyDescent="0.25">
      <c r="AG1213" s="16"/>
    </row>
    <row r="1214" spans="33:33" x14ac:dyDescent="0.25">
      <c r="AG1214" s="16"/>
    </row>
    <row r="1215" spans="33:33" x14ac:dyDescent="0.25">
      <c r="AG1215" s="16"/>
    </row>
    <row r="1216" spans="33:33" x14ac:dyDescent="0.25">
      <c r="AG1216" s="16"/>
    </row>
    <row r="1217" spans="33:33" x14ac:dyDescent="0.25">
      <c r="AG1217" s="16"/>
    </row>
    <row r="1218" spans="33:33" x14ac:dyDescent="0.25">
      <c r="AG1218" s="16"/>
    </row>
    <row r="1219" spans="33:33" x14ac:dyDescent="0.25">
      <c r="AG1219" s="16"/>
    </row>
    <row r="1220" spans="33:33" x14ac:dyDescent="0.25">
      <c r="AG1220" s="16"/>
    </row>
    <row r="1221" spans="33:33" x14ac:dyDescent="0.25">
      <c r="AG1221" s="16"/>
    </row>
    <row r="1222" spans="33:33" x14ac:dyDescent="0.25">
      <c r="AG1222" s="16"/>
    </row>
    <row r="1223" spans="33:33" x14ac:dyDescent="0.25">
      <c r="AG1223" s="16"/>
    </row>
    <row r="1224" spans="33:33" x14ac:dyDescent="0.25">
      <c r="AG1224" s="16"/>
    </row>
    <row r="1225" spans="33:33" x14ac:dyDescent="0.25">
      <c r="AG1225" s="16"/>
    </row>
    <row r="1226" spans="33:33" x14ac:dyDescent="0.25">
      <c r="AG1226" s="16"/>
    </row>
    <row r="1227" spans="33:33" x14ac:dyDescent="0.25">
      <c r="AG1227" s="16"/>
    </row>
    <row r="1228" spans="33:33" x14ac:dyDescent="0.25">
      <c r="AG1228" s="16"/>
    </row>
    <row r="1229" spans="33:33" x14ac:dyDescent="0.25">
      <c r="AG1229" s="16"/>
    </row>
    <row r="1230" spans="33:33" x14ac:dyDescent="0.25">
      <c r="AG1230" s="16"/>
    </row>
    <row r="1231" spans="33:33" x14ac:dyDescent="0.25">
      <c r="AG1231" s="16"/>
    </row>
    <row r="1232" spans="33:33" x14ac:dyDescent="0.25">
      <c r="AG1232" s="16"/>
    </row>
    <row r="1233" spans="33:33" x14ac:dyDescent="0.25">
      <c r="AG1233" s="16"/>
    </row>
    <row r="1234" spans="33:33" x14ac:dyDescent="0.25">
      <c r="AG1234" s="16"/>
    </row>
    <row r="1235" spans="33:33" x14ac:dyDescent="0.25">
      <c r="AG1235" s="16"/>
    </row>
    <row r="1236" spans="33:33" x14ac:dyDescent="0.25">
      <c r="AG1236" s="16"/>
    </row>
    <row r="1237" spans="33:33" x14ac:dyDescent="0.25">
      <c r="AG1237" s="16"/>
    </row>
    <row r="1238" spans="33:33" x14ac:dyDescent="0.25">
      <c r="AG1238" s="16"/>
    </row>
    <row r="1239" spans="33:33" x14ac:dyDescent="0.25">
      <c r="AG1239" s="16"/>
    </row>
    <row r="1240" spans="33:33" x14ac:dyDescent="0.25">
      <c r="AG1240" s="16"/>
    </row>
    <row r="1241" spans="33:33" x14ac:dyDescent="0.25">
      <c r="AG1241" s="16"/>
    </row>
    <row r="1242" spans="33:33" x14ac:dyDescent="0.25">
      <c r="AG1242" s="16"/>
    </row>
    <row r="1243" spans="33:33" x14ac:dyDescent="0.25">
      <c r="AG1243" s="16"/>
    </row>
    <row r="1244" spans="33:33" x14ac:dyDescent="0.25">
      <c r="AG1244" s="16"/>
    </row>
    <row r="1245" spans="33:33" x14ac:dyDescent="0.25">
      <c r="AG1245" s="16"/>
    </row>
    <row r="1246" spans="33:33" x14ac:dyDescent="0.25">
      <c r="AG1246" s="16"/>
    </row>
    <row r="1247" spans="33:33" x14ac:dyDescent="0.25">
      <c r="AG1247" s="16"/>
    </row>
    <row r="1248" spans="33:33" x14ac:dyDescent="0.25">
      <c r="AG1248" s="16"/>
    </row>
    <row r="1249" spans="33:33" x14ac:dyDescent="0.25">
      <c r="AG1249" s="16"/>
    </row>
    <row r="1250" spans="33:33" x14ac:dyDescent="0.25">
      <c r="AG1250" s="16"/>
    </row>
    <row r="1251" spans="33:33" x14ac:dyDescent="0.25">
      <c r="AG1251" s="16"/>
    </row>
    <row r="1252" spans="33:33" x14ac:dyDescent="0.25">
      <c r="AG1252" s="16"/>
    </row>
    <row r="1253" spans="33:33" x14ac:dyDescent="0.25">
      <c r="AG1253" s="16"/>
    </row>
    <row r="1254" spans="33:33" x14ac:dyDescent="0.25">
      <c r="AG1254" s="16"/>
    </row>
    <row r="1255" spans="33:33" x14ac:dyDescent="0.25">
      <c r="AG1255" s="16"/>
    </row>
    <row r="1256" spans="33:33" x14ac:dyDescent="0.25">
      <c r="AG1256" s="16"/>
    </row>
    <row r="1257" spans="33:33" x14ac:dyDescent="0.25">
      <c r="AG1257" s="16"/>
    </row>
    <row r="1258" spans="33:33" x14ac:dyDescent="0.25">
      <c r="AG1258" s="16"/>
    </row>
    <row r="1259" spans="33:33" x14ac:dyDescent="0.25">
      <c r="AG1259" s="16"/>
    </row>
    <row r="1260" spans="33:33" x14ac:dyDescent="0.25">
      <c r="AG1260" s="16"/>
    </row>
    <row r="1261" spans="33:33" x14ac:dyDescent="0.25">
      <c r="AG1261" s="16"/>
    </row>
    <row r="1262" spans="33:33" x14ac:dyDescent="0.25">
      <c r="AG1262" s="16"/>
    </row>
    <row r="1263" spans="33:33" x14ac:dyDescent="0.25">
      <c r="AG1263" s="16"/>
    </row>
    <row r="1264" spans="33:33" x14ac:dyDescent="0.25">
      <c r="AG1264" s="16"/>
    </row>
    <row r="1265" spans="33:33" x14ac:dyDescent="0.25">
      <c r="AG1265" s="16"/>
    </row>
    <row r="1266" spans="33:33" x14ac:dyDescent="0.25">
      <c r="AG1266" s="16"/>
    </row>
    <row r="1267" spans="33:33" x14ac:dyDescent="0.25">
      <c r="AG1267" s="16"/>
    </row>
    <row r="1268" spans="33:33" x14ac:dyDescent="0.25">
      <c r="AG1268" s="16"/>
    </row>
    <row r="1269" spans="33:33" x14ac:dyDescent="0.25">
      <c r="AG1269" s="16"/>
    </row>
    <row r="1270" spans="33:33" x14ac:dyDescent="0.25">
      <c r="AG1270" s="16"/>
    </row>
    <row r="1271" spans="33:33" x14ac:dyDescent="0.25">
      <c r="AG1271" s="16"/>
    </row>
    <row r="1272" spans="33:33" x14ac:dyDescent="0.25">
      <c r="AG1272" s="16"/>
    </row>
    <row r="1273" spans="33:33" x14ac:dyDescent="0.25">
      <c r="AG1273" s="16"/>
    </row>
    <row r="1274" spans="33:33" x14ac:dyDescent="0.25">
      <c r="AG1274" s="16"/>
    </row>
    <row r="1275" spans="33:33" x14ac:dyDescent="0.25">
      <c r="AG1275" s="16"/>
    </row>
    <row r="1276" spans="33:33" x14ac:dyDescent="0.25">
      <c r="AG1276" s="16"/>
    </row>
    <row r="1277" spans="33:33" x14ac:dyDescent="0.25">
      <c r="AG1277" s="16"/>
    </row>
    <row r="1278" spans="33:33" x14ac:dyDescent="0.25">
      <c r="AG1278" s="16"/>
    </row>
    <row r="1279" spans="33:33" x14ac:dyDescent="0.25">
      <c r="AG1279" s="16"/>
    </row>
    <row r="1280" spans="33:33" x14ac:dyDescent="0.25">
      <c r="AG1280" s="16"/>
    </row>
    <row r="1281" spans="33:33" x14ac:dyDescent="0.25">
      <c r="AG1281" s="16"/>
    </row>
    <row r="1282" spans="33:33" x14ac:dyDescent="0.25">
      <c r="AG1282" s="16"/>
    </row>
    <row r="1283" spans="33:33" x14ac:dyDescent="0.25">
      <c r="AG1283" s="16"/>
    </row>
    <row r="1284" spans="33:33" x14ac:dyDescent="0.25">
      <c r="AG1284" s="16"/>
    </row>
    <row r="1285" spans="33:33" x14ac:dyDescent="0.25">
      <c r="AG1285" s="16"/>
    </row>
    <row r="1286" spans="33:33" x14ac:dyDescent="0.25">
      <c r="AG1286" s="16"/>
    </row>
    <row r="1287" spans="33:33" x14ac:dyDescent="0.25">
      <c r="AG1287" s="16"/>
    </row>
    <row r="1288" spans="33:33" x14ac:dyDescent="0.25">
      <c r="AG1288" s="16"/>
    </row>
    <row r="1289" spans="33:33" x14ac:dyDescent="0.25">
      <c r="AG1289" s="16"/>
    </row>
    <row r="1290" spans="33:33" x14ac:dyDescent="0.25">
      <c r="AG1290" s="16"/>
    </row>
    <row r="1291" spans="33:33" x14ac:dyDescent="0.25">
      <c r="AG1291" s="16"/>
    </row>
    <row r="1292" spans="33:33" x14ac:dyDescent="0.25">
      <c r="AG1292" s="16"/>
    </row>
    <row r="1293" spans="33:33" x14ac:dyDescent="0.25">
      <c r="AG1293" s="16"/>
    </row>
    <row r="1294" spans="33:33" x14ac:dyDescent="0.25">
      <c r="AG1294" s="16"/>
    </row>
    <row r="1295" spans="33:33" x14ac:dyDescent="0.25">
      <c r="AG1295" s="16"/>
    </row>
    <row r="1296" spans="33:33" x14ac:dyDescent="0.25">
      <c r="AG1296" s="16"/>
    </row>
    <row r="1297" spans="33:33" x14ac:dyDescent="0.25">
      <c r="AG1297" s="16"/>
    </row>
    <row r="1298" spans="33:33" x14ac:dyDescent="0.25">
      <c r="AG1298" s="16"/>
    </row>
    <row r="1299" spans="33:33" x14ac:dyDescent="0.25">
      <c r="AG1299" s="16"/>
    </row>
    <row r="1300" spans="33:33" x14ac:dyDescent="0.25">
      <c r="AG1300" s="16"/>
    </row>
    <row r="1301" spans="33:33" x14ac:dyDescent="0.25">
      <c r="AG1301" s="16"/>
    </row>
    <row r="1302" spans="33:33" x14ac:dyDescent="0.25">
      <c r="AG1302" s="16"/>
    </row>
    <row r="1303" spans="33:33" x14ac:dyDescent="0.25">
      <c r="AG1303" s="16"/>
    </row>
    <row r="1304" spans="33:33" x14ac:dyDescent="0.25">
      <c r="AG1304" s="16"/>
    </row>
    <row r="1305" spans="33:33" x14ac:dyDescent="0.25">
      <c r="AG1305" s="16"/>
    </row>
    <row r="1306" spans="33:33" x14ac:dyDescent="0.25">
      <c r="AG1306" s="16"/>
    </row>
    <row r="1307" spans="33:33" x14ac:dyDescent="0.25">
      <c r="AG1307" s="16"/>
    </row>
    <row r="1308" spans="33:33" x14ac:dyDescent="0.25">
      <c r="AG1308" s="16"/>
    </row>
    <row r="1309" spans="33:33" x14ac:dyDescent="0.25">
      <c r="AG1309" s="16"/>
    </row>
    <row r="1310" spans="33:33" x14ac:dyDescent="0.25">
      <c r="AG1310" s="16"/>
    </row>
    <row r="1311" spans="33:33" x14ac:dyDescent="0.25">
      <c r="AG1311" s="16"/>
    </row>
    <row r="1312" spans="33:33" x14ac:dyDescent="0.25">
      <c r="AG1312" s="16"/>
    </row>
    <row r="1313" spans="33:33" x14ac:dyDescent="0.25">
      <c r="AG1313" s="16"/>
    </row>
    <row r="1314" spans="33:33" x14ac:dyDescent="0.25">
      <c r="AG1314" s="16"/>
    </row>
    <row r="1315" spans="33:33" x14ac:dyDescent="0.25">
      <c r="AG1315" s="16"/>
    </row>
    <row r="1316" spans="33:33" x14ac:dyDescent="0.25">
      <c r="AG1316" s="16"/>
    </row>
    <row r="1317" spans="33:33" x14ac:dyDescent="0.25">
      <c r="AG1317" s="16"/>
    </row>
    <row r="1318" spans="33:33" x14ac:dyDescent="0.25">
      <c r="AG1318" s="16"/>
    </row>
    <row r="1319" spans="33:33" x14ac:dyDescent="0.25">
      <c r="AG1319" s="16"/>
    </row>
    <row r="1320" spans="33:33" x14ac:dyDescent="0.25">
      <c r="AG1320" s="16"/>
    </row>
    <row r="1321" spans="33:33" x14ac:dyDescent="0.25">
      <c r="AG1321" s="16"/>
    </row>
    <row r="1322" spans="33:33" x14ac:dyDescent="0.25">
      <c r="AG1322" s="16"/>
    </row>
    <row r="1323" spans="33:33" x14ac:dyDescent="0.25">
      <c r="AG1323" s="16"/>
    </row>
    <row r="1324" spans="33:33" x14ac:dyDescent="0.25">
      <c r="AG1324" s="16"/>
    </row>
    <row r="1325" spans="33:33" x14ac:dyDescent="0.25">
      <c r="AG1325" s="16"/>
    </row>
    <row r="1326" spans="33:33" x14ac:dyDescent="0.25">
      <c r="AG1326" s="16"/>
    </row>
    <row r="1327" spans="33:33" x14ac:dyDescent="0.25">
      <c r="AG1327" s="16"/>
    </row>
    <row r="1328" spans="33:33" x14ac:dyDescent="0.25">
      <c r="AG1328" s="16"/>
    </row>
    <row r="1329" spans="33:33" x14ac:dyDescent="0.25">
      <c r="AG1329" s="16"/>
    </row>
    <row r="1330" spans="33:33" x14ac:dyDescent="0.25">
      <c r="AG1330" s="16"/>
    </row>
    <row r="1331" spans="33:33" x14ac:dyDescent="0.25">
      <c r="AG1331" s="16"/>
    </row>
    <row r="1332" spans="33:33" x14ac:dyDescent="0.25">
      <c r="AG1332" s="16"/>
    </row>
    <row r="1333" spans="33:33" x14ac:dyDescent="0.25">
      <c r="AG1333" s="16"/>
    </row>
    <row r="1334" spans="33:33" x14ac:dyDescent="0.25">
      <c r="AG1334" s="16"/>
    </row>
    <row r="1335" spans="33:33" x14ac:dyDescent="0.25">
      <c r="AG1335" s="16"/>
    </row>
    <row r="1336" spans="33:33" x14ac:dyDescent="0.25">
      <c r="AG1336" s="16"/>
    </row>
    <row r="1337" spans="33:33" x14ac:dyDescent="0.25">
      <c r="AG1337" s="16"/>
    </row>
    <row r="1338" spans="33:33" x14ac:dyDescent="0.25">
      <c r="AG1338" s="16"/>
    </row>
    <row r="1339" spans="33:33" x14ac:dyDescent="0.25">
      <c r="AG1339" s="16"/>
    </row>
    <row r="1340" spans="33:33" x14ac:dyDescent="0.25">
      <c r="AG1340" s="16"/>
    </row>
    <row r="1341" spans="33:33" x14ac:dyDescent="0.25">
      <c r="AG1341" s="16"/>
    </row>
    <row r="1342" spans="33:33" x14ac:dyDescent="0.25">
      <c r="AG1342" s="16"/>
    </row>
    <row r="1343" spans="33:33" x14ac:dyDescent="0.25">
      <c r="AG1343" s="16"/>
    </row>
    <row r="1344" spans="33:33" x14ac:dyDescent="0.25">
      <c r="AG1344" s="16"/>
    </row>
    <row r="1345" spans="33:33" x14ac:dyDescent="0.25">
      <c r="AG1345" s="16"/>
    </row>
    <row r="1346" spans="33:33" x14ac:dyDescent="0.25">
      <c r="AG1346" s="16"/>
    </row>
    <row r="1347" spans="33:33" x14ac:dyDescent="0.25">
      <c r="AG1347" s="16"/>
    </row>
    <row r="1348" spans="33:33" x14ac:dyDescent="0.25">
      <c r="AG1348" s="16"/>
    </row>
    <row r="1349" spans="33:33" x14ac:dyDescent="0.25">
      <c r="AG1349" s="16"/>
    </row>
    <row r="1350" spans="33:33" x14ac:dyDescent="0.25">
      <c r="AG1350" s="16"/>
    </row>
    <row r="1351" spans="33:33" x14ac:dyDescent="0.25">
      <c r="AG1351" s="16"/>
    </row>
    <row r="1352" spans="33:33" x14ac:dyDescent="0.25">
      <c r="AG1352" s="16"/>
    </row>
    <row r="1353" spans="33:33" x14ac:dyDescent="0.25">
      <c r="AG1353" s="16"/>
    </row>
    <row r="1354" spans="33:33" x14ac:dyDescent="0.25">
      <c r="AG1354" s="16"/>
    </row>
    <row r="1355" spans="33:33" x14ac:dyDescent="0.25">
      <c r="AG1355" s="16"/>
    </row>
    <row r="1356" spans="33:33" x14ac:dyDescent="0.25">
      <c r="AG1356" s="16"/>
    </row>
    <row r="1357" spans="33:33" x14ac:dyDescent="0.25">
      <c r="AG1357" s="16"/>
    </row>
    <row r="1358" spans="33:33" x14ac:dyDescent="0.25">
      <c r="AG1358" s="16"/>
    </row>
    <row r="1359" spans="33:33" x14ac:dyDescent="0.25">
      <c r="AG1359" s="16"/>
    </row>
    <row r="1360" spans="33:33" x14ac:dyDescent="0.25">
      <c r="AG1360" s="16"/>
    </row>
    <row r="1361" spans="33:33" x14ac:dyDescent="0.25">
      <c r="AG1361" s="16"/>
    </row>
    <row r="1362" spans="33:33" x14ac:dyDescent="0.25">
      <c r="AG1362" s="16"/>
    </row>
    <row r="1363" spans="33:33" x14ac:dyDescent="0.25">
      <c r="AG1363" s="16"/>
    </row>
    <row r="1364" spans="33:33" x14ac:dyDescent="0.25">
      <c r="AG1364" s="16"/>
    </row>
    <row r="1365" spans="33:33" x14ac:dyDescent="0.25">
      <c r="AG1365" s="16"/>
    </row>
    <row r="1366" spans="33:33" x14ac:dyDescent="0.25">
      <c r="AG1366" s="16"/>
    </row>
    <row r="1367" spans="33:33" x14ac:dyDescent="0.25">
      <c r="AG1367" s="16"/>
    </row>
    <row r="1368" spans="33:33" x14ac:dyDescent="0.25">
      <c r="AG1368" s="16"/>
    </row>
    <row r="1369" spans="33:33" x14ac:dyDescent="0.25">
      <c r="AG1369" s="16"/>
    </row>
    <row r="1370" spans="33:33" x14ac:dyDescent="0.25">
      <c r="AG1370" s="16"/>
    </row>
    <row r="1371" spans="33:33" x14ac:dyDescent="0.25">
      <c r="AG1371" s="16"/>
    </row>
    <row r="1372" spans="33:33" x14ac:dyDescent="0.25">
      <c r="AG1372" s="16"/>
    </row>
    <row r="1373" spans="33:33" x14ac:dyDescent="0.25">
      <c r="AG1373" s="16"/>
    </row>
    <row r="1374" spans="33:33" x14ac:dyDescent="0.25">
      <c r="AG1374" s="16"/>
    </row>
    <row r="1375" spans="33:33" x14ac:dyDescent="0.25">
      <c r="AG1375" s="16"/>
    </row>
    <row r="1376" spans="33:33" x14ac:dyDescent="0.25">
      <c r="AG1376" s="16"/>
    </row>
    <row r="1377" spans="33:33" x14ac:dyDescent="0.25">
      <c r="AG1377" s="16"/>
    </row>
    <row r="1378" spans="33:33" x14ac:dyDescent="0.25">
      <c r="AG1378" s="16"/>
    </row>
    <row r="1379" spans="33:33" x14ac:dyDescent="0.25">
      <c r="AG1379" s="16"/>
    </row>
    <row r="1380" spans="33:33" x14ac:dyDescent="0.25">
      <c r="AG1380" s="16"/>
    </row>
    <row r="1381" spans="33:33" x14ac:dyDescent="0.25">
      <c r="AG1381" s="16"/>
    </row>
    <row r="1382" spans="33:33" x14ac:dyDescent="0.25">
      <c r="AG1382" s="16"/>
    </row>
    <row r="1383" spans="33:33" x14ac:dyDescent="0.25">
      <c r="AG1383" s="16"/>
    </row>
    <row r="1384" spans="33:33" x14ac:dyDescent="0.25">
      <c r="AG1384" s="16"/>
    </row>
    <row r="1385" spans="33:33" x14ac:dyDescent="0.25">
      <c r="AG1385" s="16"/>
    </row>
    <row r="1386" spans="33:33" x14ac:dyDescent="0.25">
      <c r="AG1386" s="16"/>
    </row>
    <row r="1387" spans="33:33" x14ac:dyDescent="0.25">
      <c r="AG1387" s="16"/>
    </row>
    <row r="1388" spans="33:33" x14ac:dyDescent="0.25">
      <c r="AG1388" s="16"/>
    </row>
    <row r="1389" spans="33:33" x14ac:dyDescent="0.25">
      <c r="AG1389" s="16"/>
    </row>
    <row r="1390" spans="33:33" x14ac:dyDescent="0.25">
      <c r="AG1390" s="16"/>
    </row>
    <row r="1391" spans="33:33" x14ac:dyDescent="0.25">
      <c r="AG1391" s="16"/>
    </row>
    <row r="1392" spans="33:33" x14ac:dyDescent="0.25">
      <c r="AG1392" s="16"/>
    </row>
    <row r="1393" spans="33:33" x14ac:dyDescent="0.25">
      <c r="AG1393" s="16"/>
    </row>
    <row r="1394" spans="33:33" x14ac:dyDescent="0.25">
      <c r="AG1394" s="16"/>
    </row>
    <row r="1395" spans="33:33" x14ac:dyDescent="0.25">
      <c r="AG1395" s="16"/>
    </row>
    <row r="1396" spans="33:33" x14ac:dyDescent="0.25">
      <c r="AG1396" s="16"/>
    </row>
    <row r="1397" spans="33:33" x14ac:dyDescent="0.25">
      <c r="AG1397" s="16"/>
    </row>
    <row r="1398" spans="33:33" x14ac:dyDescent="0.25">
      <c r="AG1398" s="16"/>
    </row>
    <row r="1399" spans="33:33" x14ac:dyDescent="0.25">
      <c r="AG1399" s="16"/>
    </row>
    <row r="1400" spans="33:33" x14ac:dyDescent="0.25">
      <c r="AG1400" s="16"/>
    </row>
    <row r="1401" spans="33:33" x14ac:dyDescent="0.25">
      <c r="AG1401" s="16"/>
    </row>
    <row r="1402" spans="33:33" x14ac:dyDescent="0.25">
      <c r="AG1402" s="16"/>
    </row>
    <row r="1403" spans="33:33" x14ac:dyDescent="0.25">
      <c r="AG1403" s="16"/>
    </row>
    <row r="1404" spans="33:33" x14ac:dyDescent="0.25">
      <c r="AG1404" s="16"/>
    </row>
    <row r="1405" spans="33:33" x14ac:dyDescent="0.25">
      <c r="AG1405" s="16"/>
    </row>
    <row r="1406" spans="33:33" x14ac:dyDescent="0.25">
      <c r="AG1406" s="16"/>
    </row>
    <row r="1407" spans="33:33" x14ac:dyDescent="0.25">
      <c r="AG1407" s="16"/>
    </row>
    <row r="1408" spans="33:33" x14ac:dyDescent="0.25">
      <c r="AG1408" s="16"/>
    </row>
    <row r="1409" spans="33:33" x14ac:dyDescent="0.25">
      <c r="AG1409" s="16"/>
    </row>
    <row r="1410" spans="33:33" x14ac:dyDescent="0.25">
      <c r="AG1410" s="16"/>
    </row>
    <row r="1411" spans="33:33" x14ac:dyDescent="0.25">
      <c r="AG1411" s="16"/>
    </row>
    <row r="1412" spans="33:33" x14ac:dyDescent="0.25">
      <c r="AG1412" s="16"/>
    </row>
    <row r="1413" spans="33:33" x14ac:dyDescent="0.25">
      <c r="AG1413" s="16"/>
    </row>
    <row r="1414" spans="33:33" x14ac:dyDescent="0.25">
      <c r="AG1414" s="16"/>
    </row>
    <row r="1415" spans="33:33" x14ac:dyDescent="0.25">
      <c r="AG1415" s="16"/>
    </row>
    <row r="1416" spans="33:33" x14ac:dyDescent="0.25">
      <c r="AG1416" s="16"/>
    </row>
    <row r="1417" spans="33:33" x14ac:dyDescent="0.25">
      <c r="AG1417" s="16"/>
    </row>
    <row r="1418" spans="33:33" x14ac:dyDescent="0.25">
      <c r="AG1418" s="16"/>
    </row>
    <row r="1419" spans="33:33" x14ac:dyDescent="0.25">
      <c r="AG1419" s="16"/>
    </row>
    <row r="1420" spans="33:33" x14ac:dyDescent="0.25">
      <c r="AG1420" s="16"/>
    </row>
    <row r="1421" spans="33:33" x14ac:dyDescent="0.25">
      <c r="AG1421" s="16"/>
    </row>
    <row r="1422" spans="33:33" x14ac:dyDescent="0.25">
      <c r="AG1422" s="16"/>
    </row>
    <row r="1423" spans="33:33" x14ac:dyDescent="0.25">
      <c r="AG1423" s="16"/>
    </row>
    <row r="1424" spans="33:33" x14ac:dyDescent="0.25">
      <c r="AG1424" s="16"/>
    </row>
    <row r="1425" spans="33:33" x14ac:dyDescent="0.25">
      <c r="AG1425" s="16"/>
    </row>
    <row r="1426" spans="33:33" x14ac:dyDescent="0.25">
      <c r="AG1426" s="16"/>
    </row>
    <row r="1427" spans="33:33" x14ac:dyDescent="0.25">
      <c r="AG1427" s="16"/>
    </row>
    <row r="1428" spans="33:33" x14ac:dyDescent="0.25">
      <c r="AG1428" s="16"/>
    </row>
    <row r="1429" spans="33:33" x14ac:dyDescent="0.25">
      <c r="AG1429" s="16"/>
    </row>
    <row r="1430" spans="33:33" x14ac:dyDescent="0.25">
      <c r="AG1430" s="16"/>
    </row>
    <row r="1431" spans="33:33" x14ac:dyDescent="0.25">
      <c r="AG1431" s="16"/>
    </row>
    <row r="1432" spans="33:33" x14ac:dyDescent="0.25">
      <c r="AG1432" s="16"/>
    </row>
    <row r="1433" spans="33:33" x14ac:dyDescent="0.25">
      <c r="AG1433" s="16"/>
    </row>
    <row r="1434" spans="33:33" x14ac:dyDescent="0.25">
      <c r="AG1434" s="16"/>
    </row>
    <row r="1435" spans="33:33" x14ac:dyDescent="0.25">
      <c r="AG1435" s="16"/>
    </row>
    <row r="1436" spans="33:33" x14ac:dyDescent="0.25">
      <c r="AG1436" s="16"/>
    </row>
    <row r="1437" spans="33:33" x14ac:dyDescent="0.25">
      <c r="AG1437" s="16"/>
    </row>
    <row r="1438" spans="33:33" x14ac:dyDescent="0.25">
      <c r="AG1438" s="16"/>
    </row>
    <row r="1439" spans="33:33" x14ac:dyDescent="0.25">
      <c r="AG1439" s="16"/>
    </row>
    <row r="1440" spans="33:33" x14ac:dyDescent="0.25">
      <c r="AG1440" s="16"/>
    </row>
    <row r="1441" spans="33:33" x14ac:dyDescent="0.25">
      <c r="AG1441" s="16"/>
    </row>
    <row r="1442" spans="33:33" x14ac:dyDescent="0.25">
      <c r="AG1442" s="16"/>
    </row>
    <row r="1443" spans="33:33" x14ac:dyDescent="0.25">
      <c r="AG1443" s="16"/>
    </row>
    <row r="1444" spans="33:33" x14ac:dyDescent="0.25">
      <c r="AG1444" s="16"/>
    </row>
    <row r="1445" spans="33:33" x14ac:dyDescent="0.25">
      <c r="AG1445" s="16"/>
    </row>
    <row r="1446" spans="33:33" x14ac:dyDescent="0.25">
      <c r="AG1446" s="16"/>
    </row>
    <row r="1447" spans="33:33" x14ac:dyDescent="0.25">
      <c r="AG1447" s="16"/>
    </row>
    <row r="1448" spans="33:33" x14ac:dyDescent="0.25">
      <c r="AG1448" s="16"/>
    </row>
    <row r="1449" spans="33:33" x14ac:dyDescent="0.25">
      <c r="AG1449" s="16"/>
    </row>
    <row r="1450" spans="33:33" x14ac:dyDescent="0.25">
      <c r="AG1450" s="16"/>
    </row>
    <row r="1451" spans="33:33" x14ac:dyDescent="0.25">
      <c r="AG1451" s="16"/>
    </row>
    <row r="1452" spans="33:33" x14ac:dyDescent="0.25">
      <c r="AG1452" s="16"/>
    </row>
    <row r="1453" spans="33:33" x14ac:dyDescent="0.25">
      <c r="AG1453" s="16"/>
    </row>
    <row r="1454" spans="33:33" x14ac:dyDescent="0.25">
      <c r="AG1454" s="16"/>
    </row>
    <row r="1455" spans="33:33" x14ac:dyDescent="0.25">
      <c r="AG1455" s="16"/>
    </row>
    <row r="1456" spans="33:33" x14ac:dyDescent="0.25">
      <c r="AG1456" s="16"/>
    </row>
    <row r="1457" spans="33:33" x14ac:dyDescent="0.25">
      <c r="AG1457" s="16"/>
    </row>
    <row r="1458" spans="33:33" x14ac:dyDescent="0.25">
      <c r="AG1458" s="16"/>
    </row>
    <row r="1459" spans="33:33" x14ac:dyDescent="0.25">
      <c r="AG1459" s="16"/>
    </row>
    <row r="1460" spans="33:33" x14ac:dyDescent="0.25">
      <c r="AG1460" s="16"/>
    </row>
    <row r="1461" spans="33:33" x14ac:dyDescent="0.25">
      <c r="AG1461" s="16"/>
    </row>
    <row r="1462" spans="33:33" x14ac:dyDescent="0.25">
      <c r="AG1462" s="16"/>
    </row>
    <row r="1463" spans="33:33" x14ac:dyDescent="0.25">
      <c r="AG1463" s="16"/>
    </row>
    <row r="1464" spans="33:33" x14ac:dyDescent="0.25">
      <c r="AG1464" s="16"/>
    </row>
    <row r="1465" spans="33:33" x14ac:dyDescent="0.25">
      <c r="AG1465" s="16"/>
    </row>
    <row r="1466" spans="33:33" x14ac:dyDescent="0.25">
      <c r="AG1466" s="16"/>
    </row>
    <row r="1467" spans="33:33" x14ac:dyDescent="0.25">
      <c r="AG1467" s="16"/>
    </row>
    <row r="1468" spans="33:33" x14ac:dyDescent="0.25">
      <c r="AG1468" s="16"/>
    </row>
    <row r="1469" spans="33:33" x14ac:dyDescent="0.25">
      <c r="AG1469" s="16"/>
    </row>
    <row r="1470" spans="33:33" x14ac:dyDescent="0.25">
      <c r="AG1470" s="16"/>
    </row>
    <row r="1471" spans="33:33" x14ac:dyDescent="0.25">
      <c r="AG1471" s="16"/>
    </row>
    <row r="1472" spans="33:33" x14ac:dyDescent="0.25">
      <c r="AG1472" s="16"/>
    </row>
    <row r="1473" spans="33:33" x14ac:dyDescent="0.25">
      <c r="AG1473" s="16"/>
    </row>
    <row r="1474" spans="33:33" x14ac:dyDescent="0.25">
      <c r="AG1474" s="16"/>
    </row>
    <row r="1475" spans="33:33" x14ac:dyDescent="0.25">
      <c r="AG1475" s="16"/>
    </row>
    <row r="1476" spans="33:33" x14ac:dyDescent="0.25">
      <c r="AG1476" s="16"/>
    </row>
    <row r="1477" spans="33:33" x14ac:dyDescent="0.25">
      <c r="AG1477" s="16"/>
    </row>
    <row r="1478" spans="33:33" x14ac:dyDescent="0.25">
      <c r="AG1478" s="16"/>
    </row>
    <row r="1479" spans="33:33" x14ac:dyDescent="0.25">
      <c r="AG1479" s="16"/>
    </row>
    <row r="1480" spans="33:33" x14ac:dyDescent="0.25">
      <c r="AG1480" s="16"/>
    </row>
    <row r="1481" spans="33:33" x14ac:dyDescent="0.25">
      <c r="AG1481" s="16"/>
    </row>
    <row r="1482" spans="33:33" x14ac:dyDescent="0.25">
      <c r="AG1482" s="16"/>
    </row>
    <row r="1483" spans="33:33" x14ac:dyDescent="0.25">
      <c r="AG1483" s="16"/>
    </row>
    <row r="1484" spans="33:33" x14ac:dyDescent="0.25">
      <c r="AG1484" s="16"/>
    </row>
    <row r="1485" spans="33:33" x14ac:dyDescent="0.25">
      <c r="AG1485" s="16"/>
    </row>
    <row r="1486" spans="33:33" x14ac:dyDescent="0.25">
      <c r="AG1486" s="16"/>
    </row>
    <row r="1487" spans="33:33" x14ac:dyDescent="0.25">
      <c r="AG1487" s="16"/>
    </row>
    <row r="1488" spans="33:33" x14ac:dyDescent="0.25">
      <c r="AG1488" s="16"/>
    </row>
    <row r="1489" spans="33:33" x14ac:dyDescent="0.25">
      <c r="AG1489" s="16"/>
    </row>
    <row r="1490" spans="33:33" x14ac:dyDescent="0.25">
      <c r="AG1490" s="16"/>
    </row>
    <row r="1491" spans="33:33" x14ac:dyDescent="0.25">
      <c r="AG1491" s="16"/>
    </row>
    <row r="1492" spans="33:33" x14ac:dyDescent="0.25">
      <c r="AG1492" s="16"/>
    </row>
    <row r="1493" spans="33:33" x14ac:dyDescent="0.25">
      <c r="AG1493" s="16"/>
    </row>
    <row r="1494" spans="33:33" x14ac:dyDescent="0.25">
      <c r="AG1494" s="16"/>
    </row>
    <row r="1495" spans="33:33" x14ac:dyDescent="0.25">
      <c r="AG1495" s="16"/>
    </row>
    <row r="1496" spans="33:33" x14ac:dyDescent="0.25">
      <c r="AG1496" s="16"/>
    </row>
    <row r="1497" spans="33:33" x14ac:dyDescent="0.25">
      <c r="AG1497" s="16"/>
    </row>
    <row r="1498" spans="33:33" x14ac:dyDescent="0.25">
      <c r="AG1498" s="16"/>
    </row>
    <row r="1499" spans="33:33" x14ac:dyDescent="0.25">
      <c r="AG1499" s="16"/>
    </row>
    <row r="1500" spans="33:33" x14ac:dyDescent="0.25">
      <c r="AG1500" s="16"/>
    </row>
    <row r="1501" spans="33:33" x14ac:dyDescent="0.25">
      <c r="AG1501" s="16"/>
    </row>
    <row r="1502" spans="33:33" x14ac:dyDescent="0.25">
      <c r="AG1502" s="16"/>
    </row>
    <row r="1503" spans="33:33" x14ac:dyDescent="0.25">
      <c r="AG1503" s="16"/>
    </row>
    <row r="1504" spans="33:33" x14ac:dyDescent="0.25">
      <c r="AG1504" s="16"/>
    </row>
    <row r="1505" spans="33:33" x14ac:dyDescent="0.25">
      <c r="AG1505" s="16"/>
    </row>
    <row r="1506" spans="33:33" x14ac:dyDescent="0.25">
      <c r="AG1506" s="16"/>
    </row>
    <row r="1507" spans="33:33" x14ac:dyDescent="0.25">
      <c r="AG1507" s="16"/>
    </row>
    <row r="1508" spans="33:33" x14ac:dyDescent="0.25">
      <c r="AG1508" s="16"/>
    </row>
    <row r="1509" spans="33:33" x14ac:dyDescent="0.25">
      <c r="AG1509" s="16"/>
    </row>
    <row r="1510" spans="33:33" x14ac:dyDescent="0.25">
      <c r="AG1510" s="16"/>
    </row>
    <row r="1511" spans="33:33" x14ac:dyDescent="0.25">
      <c r="AG1511" s="16"/>
    </row>
    <row r="1512" spans="33:33" x14ac:dyDescent="0.25">
      <c r="AG1512" s="16"/>
    </row>
    <row r="1513" spans="33:33" x14ac:dyDescent="0.25">
      <c r="AG1513" s="16"/>
    </row>
    <row r="1514" spans="33:33" x14ac:dyDescent="0.25">
      <c r="AG1514" s="16"/>
    </row>
    <row r="1515" spans="33:33" x14ac:dyDescent="0.25">
      <c r="AG1515" s="16"/>
    </row>
    <row r="1516" spans="33:33" x14ac:dyDescent="0.25">
      <c r="AG1516" s="16"/>
    </row>
    <row r="1517" spans="33:33" x14ac:dyDescent="0.25">
      <c r="AG1517" s="16"/>
    </row>
    <row r="1518" spans="33:33" x14ac:dyDescent="0.25">
      <c r="AG1518" s="16"/>
    </row>
    <row r="1519" spans="33:33" x14ac:dyDescent="0.25">
      <c r="AG1519" s="16"/>
    </row>
    <row r="1520" spans="33:33" x14ac:dyDescent="0.25">
      <c r="AG1520" s="16"/>
    </row>
    <row r="1521" spans="33:33" x14ac:dyDescent="0.25">
      <c r="AG1521" s="16"/>
    </row>
    <row r="1522" spans="33:33" x14ac:dyDescent="0.25">
      <c r="AG1522" s="16"/>
    </row>
    <row r="1523" spans="33:33" x14ac:dyDescent="0.25">
      <c r="AG1523" s="16"/>
    </row>
    <row r="1524" spans="33:33" x14ac:dyDescent="0.25">
      <c r="AG1524" s="16"/>
    </row>
    <row r="1525" spans="33:33" x14ac:dyDescent="0.25">
      <c r="AG1525" s="16"/>
    </row>
    <row r="1526" spans="33:33" x14ac:dyDescent="0.25">
      <c r="AG1526" s="16"/>
    </row>
    <row r="1527" spans="33:33" x14ac:dyDescent="0.25">
      <c r="AG1527" s="16"/>
    </row>
    <row r="1528" spans="33:33" x14ac:dyDescent="0.25">
      <c r="AG1528" s="16"/>
    </row>
    <row r="1529" spans="33:33" x14ac:dyDescent="0.25">
      <c r="AG1529" s="16"/>
    </row>
    <row r="1530" spans="33:33" x14ac:dyDescent="0.25">
      <c r="AG1530" s="16"/>
    </row>
    <row r="1531" spans="33:33" x14ac:dyDescent="0.25">
      <c r="AG1531" s="16"/>
    </row>
    <row r="1532" spans="33:33" x14ac:dyDescent="0.25">
      <c r="AG1532" s="16"/>
    </row>
    <row r="1533" spans="33:33" x14ac:dyDescent="0.25">
      <c r="AG1533" s="16"/>
    </row>
    <row r="1534" spans="33:33" x14ac:dyDescent="0.25">
      <c r="AG1534" s="16"/>
    </row>
    <row r="1535" spans="33:33" x14ac:dyDescent="0.25">
      <c r="AG1535" s="16"/>
    </row>
    <row r="1536" spans="33:33" x14ac:dyDescent="0.25">
      <c r="AG1536" s="16"/>
    </row>
    <row r="1537" spans="33:33" x14ac:dyDescent="0.25">
      <c r="AG1537" s="16"/>
    </row>
    <row r="1538" spans="33:33" x14ac:dyDescent="0.25">
      <c r="AG1538" s="16"/>
    </row>
    <row r="1539" spans="33:33" x14ac:dyDescent="0.25">
      <c r="AG1539" s="16"/>
    </row>
    <row r="1540" spans="33:33" x14ac:dyDescent="0.25">
      <c r="AG1540" s="16"/>
    </row>
    <row r="1541" spans="33:33" x14ac:dyDescent="0.25">
      <c r="AG1541" s="16"/>
    </row>
    <row r="1542" spans="33:33" x14ac:dyDescent="0.25">
      <c r="AG1542" s="16"/>
    </row>
    <row r="1543" spans="33:33" x14ac:dyDescent="0.25">
      <c r="AG1543" s="16"/>
    </row>
    <row r="1544" spans="33:33" x14ac:dyDescent="0.25">
      <c r="AG1544" s="16"/>
    </row>
    <row r="1545" spans="33:33" x14ac:dyDescent="0.25">
      <c r="AG1545" s="16"/>
    </row>
    <row r="1546" spans="33:33" x14ac:dyDescent="0.25">
      <c r="AG1546" s="16"/>
    </row>
    <row r="1547" spans="33:33" x14ac:dyDescent="0.25">
      <c r="AG1547" s="16"/>
    </row>
    <row r="1548" spans="33:33" x14ac:dyDescent="0.25">
      <c r="AG1548" s="16"/>
    </row>
    <row r="1549" spans="33:33" x14ac:dyDescent="0.25">
      <c r="AG1549" s="16"/>
    </row>
    <row r="1550" spans="33:33" x14ac:dyDescent="0.25">
      <c r="AG1550" s="16"/>
    </row>
    <row r="1551" spans="33:33" x14ac:dyDescent="0.25">
      <c r="AG1551" s="16"/>
    </row>
    <row r="1552" spans="33:33" x14ac:dyDescent="0.25">
      <c r="AG1552" s="16"/>
    </row>
    <row r="1553" spans="33:33" x14ac:dyDescent="0.25">
      <c r="AG1553" s="16"/>
    </row>
    <row r="1554" spans="33:33" x14ac:dyDescent="0.25">
      <c r="AG1554" s="16"/>
    </row>
    <row r="1555" spans="33:33" x14ac:dyDescent="0.25">
      <c r="AG1555" s="16"/>
    </row>
    <row r="1556" spans="33:33" x14ac:dyDescent="0.25">
      <c r="AG1556" s="16"/>
    </row>
    <row r="1557" spans="33:33" x14ac:dyDescent="0.25">
      <c r="AG1557" s="16"/>
    </row>
    <row r="1558" spans="33:33" x14ac:dyDescent="0.25">
      <c r="AG1558" s="16"/>
    </row>
    <row r="1559" spans="33:33" x14ac:dyDescent="0.25">
      <c r="AG1559" s="16"/>
    </row>
    <row r="1560" spans="33:33" x14ac:dyDescent="0.25">
      <c r="AG1560" s="16"/>
    </row>
    <row r="1561" spans="33:33" x14ac:dyDescent="0.25">
      <c r="AG1561" s="16"/>
    </row>
    <row r="1562" spans="33:33" x14ac:dyDescent="0.25">
      <c r="AG1562" s="16"/>
    </row>
    <row r="1563" spans="33:33" x14ac:dyDescent="0.25">
      <c r="AG1563" s="16"/>
    </row>
    <row r="1564" spans="33:33" x14ac:dyDescent="0.25">
      <c r="AG1564" s="16"/>
    </row>
    <row r="1565" spans="33:33" x14ac:dyDescent="0.25">
      <c r="AG1565" s="16"/>
    </row>
    <row r="1566" spans="33:33" x14ac:dyDescent="0.25">
      <c r="AG1566" s="16"/>
    </row>
    <row r="1567" spans="33:33" x14ac:dyDescent="0.25">
      <c r="AG1567" s="16"/>
    </row>
    <row r="1568" spans="33:33" x14ac:dyDescent="0.25">
      <c r="AG1568" s="16"/>
    </row>
    <row r="1569" spans="33:33" x14ac:dyDescent="0.25">
      <c r="AG1569" s="16"/>
    </row>
    <row r="1570" spans="33:33" x14ac:dyDescent="0.25">
      <c r="AG1570" s="16"/>
    </row>
    <row r="1571" spans="33:33" x14ac:dyDescent="0.25">
      <c r="AG1571" s="16"/>
    </row>
    <row r="1572" spans="33:33" x14ac:dyDescent="0.25">
      <c r="AG1572" s="16"/>
    </row>
    <row r="1573" spans="33:33" x14ac:dyDescent="0.25">
      <c r="AG1573" s="16"/>
    </row>
    <row r="1574" spans="33:33" x14ac:dyDescent="0.25">
      <c r="AG1574" s="16"/>
    </row>
    <row r="1575" spans="33:33" x14ac:dyDescent="0.25">
      <c r="AG1575" s="16"/>
    </row>
    <row r="1576" spans="33:33" x14ac:dyDescent="0.25">
      <c r="AG1576" s="16"/>
    </row>
    <row r="1577" spans="33:33" x14ac:dyDescent="0.25">
      <c r="AG1577" s="16"/>
    </row>
    <row r="1578" spans="33:33" x14ac:dyDescent="0.25">
      <c r="AG1578" s="16"/>
    </row>
    <row r="1579" spans="33:33" x14ac:dyDescent="0.25">
      <c r="AG1579" s="16"/>
    </row>
    <row r="1580" spans="33:33" x14ac:dyDescent="0.25">
      <c r="AG1580" s="16"/>
    </row>
    <row r="1581" spans="33:33" x14ac:dyDescent="0.25">
      <c r="AG1581" s="16"/>
    </row>
    <row r="1582" spans="33:33" x14ac:dyDescent="0.25">
      <c r="AG1582" s="16"/>
    </row>
    <row r="1583" spans="33:33" x14ac:dyDescent="0.25">
      <c r="AG1583" s="16"/>
    </row>
    <row r="1584" spans="33:33" x14ac:dyDescent="0.25">
      <c r="AG1584" s="16"/>
    </row>
    <row r="1585" spans="33:33" x14ac:dyDescent="0.25">
      <c r="AG1585" s="16"/>
    </row>
    <row r="1586" spans="33:33" x14ac:dyDescent="0.25">
      <c r="AG1586" s="16"/>
    </row>
    <row r="1587" spans="33:33" x14ac:dyDescent="0.25">
      <c r="AG1587" s="16"/>
    </row>
    <row r="1588" spans="33:33" x14ac:dyDescent="0.25">
      <c r="AG1588" s="16"/>
    </row>
    <row r="1589" spans="33:33" x14ac:dyDescent="0.25">
      <c r="AG1589" s="16"/>
    </row>
    <row r="1590" spans="33:33" x14ac:dyDescent="0.25">
      <c r="AG1590" s="16"/>
    </row>
    <row r="1591" spans="33:33" x14ac:dyDescent="0.25">
      <c r="AG1591" s="16"/>
    </row>
    <row r="1592" spans="33:33" x14ac:dyDescent="0.25">
      <c r="AG1592" s="16"/>
    </row>
    <row r="1593" spans="33:33" x14ac:dyDescent="0.25">
      <c r="AG1593" s="16"/>
    </row>
    <row r="1594" spans="33:33" x14ac:dyDescent="0.25">
      <c r="AG1594" s="16"/>
    </row>
    <row r="1595" spans="33:33" x14ac:dyDescent="0.25">
      <c r="AG1595" s="16"/>
    </row>
    <row r="1596" spans="33:33" x14ac:dyDescent="0.25">
      <c r="AG1596" s="16"/>
    </row>
    <row r="1597" spans="33:33" x14ac:dyDescent="0.25">
      <c r="AG1597" s="16"/>
    </row>
    <row r="1598" spans="33:33" x14ac:dyDescent="0.25">
      <c r="AG1598" s="16"/>
    </row>
    <row r="1599" spans="33:33" x14ac:dyDescent="0.25">
      <c r="AG1599" s="16"/>
    </row>
    <row r="1600" spans="33:33" x14ac:dyDescent="0.25">
      <c r="AG1600" s="16"/>
    </row>
    <row r="1601" spans="33:33" x14ac:dyDescent="0.25">
      <c r="AG1601" s="16"/>
    </row>
    <row r="1602" spans="33:33" x14ac:dyDescent="0.25">
      <c r="AG1602" s="16"/>
    </row>
    <row r="1603" spans="33:33" x14ac:dyDescent="0.25">
      <c r="AG1603" s="16"/>
    </row>
    <row r="1604" spans="33:33" x14ac:dyDescent="0.25">
      <c r="AG1604" s="16"/>
    </row>
    <row r="1605" spans="33:33" x14ac:dyDescent="0.25">
      <c r="AG1605" s="16"/>
    </row>
    <row r="1606" spans="33:33" x14ac:dyDescent="0.25">
      <c r="AG1606" s="16"/>
    </row>
    <row r="1607" spans="33:33" x14ac:dyDescent="0.25">
      <c r="AG1607" s="16"/>
    </row>
    <row r="1608" spans="33:33" x14ac:dyDescent="0.25">
      <c r="AG1608" s="16"/>
    </row>
    <row r="1609" spans="33:33" x14ac:dyDescent="0.25">
      <c r="AG1609" s="16"/>
    </row>
    <row r="1610" spans="33:33" x14ac:dyDescent="0.25">
      <c r="AG1610" s="16"/>
    </row>
    <row r="1611" spans="33:33" x14ac:dyDescent="0.25">
      <c r="AG1611" s="16"/>
    </row>
    <row r="1612" spans="33:33" x14ac:dyDescent="0.25">
      <c r="AG1612" s="16"/>
    </row>
    <row r="1613" spans="33:33" x14ac:dyDescent="0.25">
      <c r="AG1613" s="16"/>
    </row>
    <row r="1614" spans="33:33" x14ac:dyDescent="0.25">
      <c r="AG1614" s="16"/>
    </row>
    <row r="1615" spans="33:33" x14ac:dyDescent="0.25">
      <c r="AG1615" s="16"/>
    </row>
    <row r="1616" spans="33:33" x14ac:dyDescent="0.25">
      <c r="AG1616" s="16"/>
    </row>
    <row r="1617" spans="33:33" x14ac:dyDescent="0.25">
      <c r="AG1617" s="16"/>
    </row>
    <row r="1618" spans="33:33" x14ac:dyDescent="0.25">
      <c r="AG1618" s="16"/>
    </row>
    <row r="1619" spans="33:33" x14ac:dyDescent="0.25">
      <c r="AG1619" s="16"/>
    </row>
    <row r="1620" spans="33:33" x14ac:dyDescent="0.25">
      <c r="AG1620" s="16"/>
    </row>
    <row r="1621" spans="33:33" x14ac:dyDescent="0.25">
      <c r="AG1621" s="16"/>
    </row>
    <row r="1622" spans="33:33" x14ac:dyDescent="0.25">
      <c r="AG1622" s="16"/>
    </row>
    <row r="1623" spans="33:33" x14ac:dyDescent="0.25">
      <c r="AG1623" s="16"/>
    </row>
    <row r="1624" spans="33:33" x14ac:dyDescent="0.25">
      <c r="AG1624" s="16"/>
    </row>
    <row r="1625" spans="33:33" x14ac:dyDescent="0.25">
      <c r="AG1625" s="16"/>
    </row>
    <row r="1626" spans="33:33" x14ac:dyDescent="0.25">
      <c r="AG1626" s="16"/>
    </row>
    <row r="1627" spans="33:33" x14ac:dyDescent="0.25">
      <c r="AG1627" s="16"/>
    </row>
    <row r="1628" spans="33:33" x14ac:dyDescent="0.25">
      <c r="AG1628" s="16"/>
    </row>
    <row r="1629" spans="33:33" x14ac:dyDescent="0.25">
      <c r="AG1629" s="16"/>
    </row>
    <row r="1630" spans="33:33" x14ac:dyDescent="0.25">
      <c r="AG1630" s="16"/>
    </row>
    <row r="1631" spans="33:33" x14ac:dyDescent="0.25">
      <c r="AG1631" s="16"/>
    </row>
    <row r="1632" spans="33:33" x14ac:dyDescent="0.25">
      <c r="AG1632" s="16"/>
    </row>
    <row r="1633" spans="33:33" x14ac:dyDescent="0.25">
      <c r="AG1633" s="16"/>
    </row>
    <row r="1634" spans="33:33" x14ac:dyDescent="0.25">
      <c r="AG1634" s="16"/>
    </row>
    <row r="1635" spans="33:33" x14ac:dyDescent="0.25">
      <c r="AG1635" s="16"/>
    </row>
    <row r="1636" spans="33:33" x14ac:dyDescent="0.25">
      <c r="AG1636" s="16"/>
    </row>
    <row r="1637" spans="33:33" x14ac:dyDescent="0.25">
      <c r="AG1637" s="16"/>
    </row>
    <row r="1638" spans="33:33" x14ac:dyDescent="0.25">
      <c r="AG1638" s="16"/>
    </row>
    <row r="1639" spans="33:33" x14ac:dyDescent="0.25">
      <c r="AG1639" s="16"/>
    </row>
    <row r="1640" spans="33:33" x14ac:dyDescent="0.25">
      <c r="AG1640" s="16"/>
    </row>
    <row r="1641" spans="33:33" x14ac:dyDescent="0.25">
      <c r="AG1641" s="16"/>
    </row>
    <row r="1642" spans="33:33" x14ac:dyDescent="0.25">
      <c r="AG1642" s="16"/>
    </row>
    <row r="1643" spans="33:33" x14ac:dyDescent="0.25">
      <c r="AG1643" s="16"/>
    </row>
    <row r="1644" spans="33:33" x14ac:dyDescent="0.25">
      <c r="AG1644" s="16"/>
    </row>
    <row r="1645" spans="33:33" x14ac:dyDescent="0.25">
      <c r="AG1645" s="16"/>
    </row>
    <row r="1646" spans="33:33" x14ac:dyDescent="0.25">
      <c r="AG1646" s="16"/>
    </row>
    <row r="1647" spans="33:33" x14ac:dyDescent="0.25">
      <c r="AG1647" s="16"/>
    </row>
    <row r="1648" spans="33:33" x14ac:dyDescent="0.25">
      <c r="AG1648" s="16"/>
    </row>
    <row r="1649" spans="33:33" x14ac:dyDescent="0.25">
      <c r="AG1649" s="16"/>
    </row>
    <row r="1650" spans="33:33" x14ac:dyDescent="0.25">
      <c r="AG1650" s="16"/>
    </row>
    <row r="1651" spans="33:33" x14ac:dyDescent="0.25">
      <c r="AG1651" s="16"/>
    </row>
    <row r="1652" spans="33:33" x14ac:dyDescent="0.25">
      <c r="AG1652" s="16"/>
    </row>
    <row r="1653" spans="33:33" x14ac:dyDescent="0.25">
      <c r="AG1653" s="16"/>
    </row>
    <row r="1654" spans="33:33" x14ac:dyDescent="0.25">
      <c r="AG1654" s="16"/>
    </row>
    <row r="1655" spans="33:33" x14ac:dyDescent="0.25">
      <c r="AG1655" s="16"/>
    </row>
    <row r="1656" spans="33:33" x14ac:dyDescent="0.25">
      <c r="AG1656" s="16"/>
    </row>
    <row r="1657" spans="33:33" x14ac:dyDescent="0.25">
      <c r="AG1657" s="16"/>
    </row>
    <row r="1658" spans="33:33" x14ac:dyDescent="0.25">
      <c r="AG1658" s="16"/>
    </row>
    <row r="1659" spans="33:33" x14ac:dyDescent="0.25">
      <c r="AG1659" s="16"/>
    </row>
    <row r="1660" spans="33:33" x14ac:dyDescent="0.25">
      <c r="AG1660" s="16"/>
    </row>
    <row r="1661" spans="33:33" x14ac:dyDescent="0.25">
      <c r="AG1661" s="16"/>
    </row>
    <row r="1662" spans="33:33" x14ac:dyDescent="0.25">
      <c r="AG1662" s="16"/>
    </row>
    <row r="1663" spans="33:33" x14ac:dyDescent="0.25">
      <c r="AG1663" s="16"/>
    </row>
    <row r="1664" spans="33:33" x14ac:dyDescent="0.25">
      <c r="AG1664" s="16"/>
    </row>
    <row r="1665" spans="33:33" x14ac:dyDescent="0.25">
      <c r="AG1665" s="16"/>
    </row>
    <row r="1666" spans="33:33" x14ac:dyDescent="0.25">
      <c r="AG1666" s="16"/>
    </row>
    <row r="1667" spans="33:33" x14ac:dyDescent="0.25">
      <c r="AG1667" s="16"/>
    </row>
    <row r="1668" spans="33:33" x14ac:dyDescent="0.25">
      <c r="AG1668" s="16"/>
    </row>
    <row r="1669" spans="33:33" x14ac:dyDescent="0.25">
      <c r="AG1669" s="16"/>
    </row>
    <row r="1670" spans="33:33" x14ac:dyDescent="0.25">
      <c r="AG1670" s="16"/>
    </row>
    <row r="1671" spans="33:33" x14ac:dyDescent="0.25">
      <c r="AG1671" s="16"/>
    </row>
    <row r="1672" spans="33:33" x14ac:dyDescent="0.25">
      <c r="AG1672" s="16"/>
    </row>
    <row r="1673" spans="33:33" x14ac:dyDescent="0.25">
      <c r="AG1673" s="16"/>
    </row>
    <row r="1674" spans="33:33" x14ac:dyDescent="0.25">
      <c r="AG1674" s="16"/>
    </row>
    <row r="1675" spans="33:33" x14ac:dyDescent="0.25">
      <c r="AG1675" s="16"/>
    </row>
    <row r="1676" spans="33:33" x14ac:dyDescent="0.25">
      <c r="AG1676" s="16"/>
    </row>
    <row r="1677" spans="33:33" x14ac:dyDescent="0.25">
      <c r="AG1677" s="16"/>
    </row>
    <row r="1678" spans="33:33" x14ac:dyDescent="0.25">
      <c r="AG1678" s="16"/>
    </row>
    <row r="1679" spans="33:33" x14ac:dyDescent="0.25">
      <c r="AG1679" s="16"/>
    </row>
    <row r="1680" spans="33:33" x14ac:dyDescent="0.25">
      <c r="AG1680" s="16"/>
    </row>
    <row r="1681" spans="33:33" x14ac:dyDescent="0.25">
      <c r="AG1681" s="16"/>
    </row>
    <row r="1682" spans="33:33" x14ac:dyDescent="0.25">
      <c r="AG1682" s="16"/>
    </row>
    <row r="1683" spans="33:33" x14ac:dyDescent="0.25">
      <c r="AG1683" s="16"/>
    </row>
    <row r="1684" spans="33:33" x14ac:dyDescent="0.25">
      <c r="AG1684" s="16"/>
    </row>
    <row r="1685" spans="33:33" x14ac:dyDescent="0.25">
      <c r="AG1685" s="16"/>
    </row>
    <row r="1686" spans="33:33" x14ac:dyDescent="0.25">
      <c r="AG1686" s="16"/>
    </row>
    <row r="1687" spans="33:33" x14ac:dyDescent="0.25">
      <c r="AG1687" s="16"/>
    </row>
    <row r="1688" spans="33:33" x14ac:dyDescent="0.25">
      <c r="AG1688" s="16"/>
    </row>
    <row r="1689" spans="33:33" x14ac:dyDescent="0.25">
      <c r="AG1689" s="16"/>
    </row>
    <row r="1690" spans="33:33" x14ac:dyDescent="0.25">
      <c r="AG1690" s="16"/>
    </row>
    <row r="1691" spans="33:33" x14ac:dyDescent="0.25">
      <c r="AG1691" s="16"/>
    </row>
    <row r="1692" spans="33:33" x14ac:dyDescent="0.25">
      <c r="AG1692" s="16"/>
    </row>
    <row r="1693" spans="33:33" x14ac:dyDescent="0.25">
      <c r="AG1693" s="16"/>
    </row>
    <row r="1694" spans="33:33" x14ac:dyDescent="0.25">
      <c r="AG1694" s="16"/>
    </row>
    <row r="1695" spans="33:33" x14ac:dyDescent="0.25">
      <c r="AG1695" s="16"/>
    </row>
    <row r="1696" spans="33:33" x14ac:dyDescent="0.25">
      <c r="AG1696" s="16"/>
    </row>
    <row r="1697" spans="33:33" x14ac:dyDescent="0.25">
      <c r="AG1697" s="16"/>
    </row>
    <row r="1698" spans="33:33" x14ac:dyDescent="0.25">
      <c r="AG1698" s="16"/>
    </row>
    <row r="1699" spans="33:33" x14ac:dyDescent="0.25">
      <c r="AG1699" s="16"/>
    </row>
    <row r="1700" spans="33:33" x14ac:dyDescent="0.25">
      <c r="AG1700" s="16"/>
    </row>
    <row r="1701" spans="33:33" x14ac:dyDescent="0.25">
      <c r="AG1701" s="16"/>
    </row>
    <row r="1702" spans="33:33" x14ac:dyDescent="0.25">
      <c r="AG1702" s="16"/>
    </row>
    <row r="1703" spans="33:33" x14ac:dyDescent="0.25">
      <c r="AG1703" s="16"/>
    </row>
    <row r="1704" spans="33:33" x14ac:dyDescent="0.25">
      <c r="AG1704" s="16"/>
    </row>
    <row r="1705" spans="33:33" x14ac:dyDescent="0.25">
      <c r="AG1705" s="16"/>
    </row>
    <row r="1706" spans="33:33" x14ac:dyDescent="0.25">
      <c r="AG1706" s="16"/>
    </row>
    <row r="1707" spans="33:33" x14ac:dyDescent="0.25">
      <c r="AG1707" s="16"/>
    </row>
    <row r="1708" spans="33:33" x14ac:dyDescent="0.25">
      <c r="AG1708" s="16"/>
    </row>
    <row r="1709" spans="33:33" x14ac:dyDescent="0.25">
      <c r="AG1709" s="16"/>
    </row>
    <row r="1710" spans="33:33" x14ac:dyDescent="0.25">
      <c r="AG1710" s="16"/>
    </row>
    <row r="1711" spans="33:33" x14ac:dyDescent="0.25">
      <c r="AG1711" s="16"/>
    </row>
    <row r="1712" spans="33:33" x14ac:dyDescent="0.25">
      <c r="AG1712" s="16"/>
    </row>
    <row r="1713" spans="33:33" x14ac:dyDescent="0.25">
      <c r="AG1713" s="16"/>
    </row>
    <row r="1714" spans="33:33" x14ac:dyDescent="0.25">
      <c r="AG1714" s="16"/>
    </row>
    <row r="1715" spans="33:33" x14ac:dyDescent="0.25">
      <c r="AG1715" s="16"/>
    </row>
    <row r="1716" spans="33:33" x14ac:dyDescent="0.25">
      <c r="AG1716" s="16"/>
    </row>
    <row r="1717" spans="33:33" x14ac:dyDescent="0.25">
      <c r="AG1717" s="16"/>
    </row>
    <row r="1718" spans="33:33" x14ac:dyDescent="0.25">
      <c r="AG1718" s="16"/>
    </row>
    <row r="1719" spans="33:33" x14ac:dyDescent="0.25">
      <c r="AG1719" s="16"/>
    </row>
    <row r="1720" spans="33:33" x14ac:dyDescent="0.25">
      <c r="AG1720" s="16"/>
    </row>
    <row r="1721" spans="33:33" x14ac:dyDescent="0.25">
      <c r="AG1721" s="16"/>
    </row>
    <row r="1722" spans="33:33" x14ac:dyDescent="0.25">
      <c r="AG1722" s="16"/>
    </row>
    <row r="1723" spans="33:33" x14ac:dyDescent="0.25">
      <c r="AG1723" s="16"/>
    </row>
    <row r="1724" spans="33:33" x14ac:dyDescent="0.25">
      <c r="AG1724" s="16"/>
    </row>
    <row r="1725" spans="33:33" x14ac:dyDescent="0.25">
      <c r="AG1725" s="16"/>
    </row>
    <row r="1726" spans="33:33" x14ac:dyDescent="0.25">
      <c r="AG1726" s="16"/>
    </row>
    <row r="1727" spans="33:33" x14ac:dyDescent="0.25">
      <c r="AG1727" s="16"/>
    </row>
    <row r="1728" spans="33:33" x14ac:dyDescent="0.25">
      <c r="AG1728" s="16"/>
    </row>
    <row r="1729" spans="33:33" x14ac:dyDescent="0.25">
      <c r="AG1729" s="16"/>
    </row>
    <row r="1730" spans="33:33" x14ac:dyDescent="0.25">
      <c r="AG1730" s="16"/>
    </row>
    <row r="1731" spans="33:33" x14ac:dyDescent="0.25">
      <c r="AG1731" s="16"/>
    </row>
    <row r="1732" spans="33:33" x14ac:dyDescent="0.25">
      <c r="AG1732" s="16"/>
    </row>
    <row r="1733" spans="33:33" x14ac:dyDescent="0.25">
      <c r="AG1733" s="16"/>
    </row>
    <row r="1734" spans="33:33" x14ac:dyDescent="0.25">
      <c r="AG1734" s="16"/>
    </row>
    <row r="1735" spans="33:33" x14ac:dyDescent="0.25">
      <c r="AG1735" s="16"/>
    </row>
    <row r="1736" spans="33:33" x14ac:dyDescent="0.25">
      <c r="AG1736" s="16"/>
    </row>
    <row r="1737" spans="33:33" x14ac:dyDescent="0.25">
      <c r="AG1737" s="16"/>
    </row>
    <row r="1738" spans="33:33" x14ac:dyDescent="0.25">
      <c r="AG1738" s="16"/>
    </row>
    <row r="1739" spans="33:33" x14ac:dyDescent="0.25">
      <c r="AG1739" s="16"/>
    </row>
    <row r="1740" spans="33:33" x14ac:dyDescent="0.25">
      <c r="AG1740" s="16"/>
    </row>
    <row r="1741" spans="33:33" x14ac:dyDescent="0.25">
      <c r="AG1741" s="16"/>
    </row>
    <row r="1742" spans="33:33" x14ac:dyDescent="0.25">
      <c r="AG1742" s="16"/>
    </row>
    <row r="1743" spans="33:33" x14ac:dyDescent="0.25">
      <c r="AG1743" s="16"/>
    </row>
    <row r="1744" spans="33:33" x14ac:dyDescent="0.25">
      <c r="AG1744" s="16"/>
    </row>
    <row r="1745" spans="33:33" x14ac:dyDescent="0.25">
      <c r="AG1745" s="16"/>
    </row>
    <row r="1746" spans="33:33" x14ac:dyDescent="0.25">
      <c r="AG1746" s="16"/>
    </row>
    <row r="1747" spans="33:33" x14ac:dyDescent="0.25">
      <c r="AG1747" s="16"/>
    </row>
    <row r="1748" spans="33:33" x14ac:dyDescent="0.25">
      <c r="AG1748" s="16"/>
    </row>
    <row r="1749" spans="33:33" x14ac:dyDescent="0.25">
      <c r="AG1749" s="16"/>
    </row>
    <row r="1750" spans="33:33" x14ac:dyDescent="0.25">
      <c r="AG1750" s="16"/>
    </row>
    <row r="1751" spans="33:33" x14ac:dyDescent="0.25">
      <c r="AG1751" s="16"/>
    </row>
    <row r="1752" spans="33:33" x14ac:dyDescent="0.25">
      <c r="AG1752" s="16"/>
    </row>
    <row r="1753" spans="33:33" x14ac:dyDescent="0.25">
      <c r="AG1753" s="16"/>
    </row>
    <row r="1754" spans="33:33" x14ac:dyDescent="0.25">
      <c r="AG1754" s="16"/>
    </row>
    <row r="1755" spans="33:33" x14ac:dyDescent="0.25">
      <c r="AG1755" s="16"/>
    </row>
    <row r="1756" spans="33:33" x14ac:dyDescent="0.25">
      <c r="AG1756" s="16"/>
    </row>
    <row r="1757" spans="33:33" x14ac:dyDescent="0.25">
      <c r="AG1757" s="16"/>
    </row>
    <row r="1758" spans="33:33" x14ac:dyDescent="0.25">
      <c r="AG1758" s="16"/>
    </row>
    <row r="1759" spans="33:33" x14ac:dyDescent="0.25">
      <c r="AG1759" s="16"/>
    </row>
    <row r="1760" spans="33:33" x14ac:dyDescent="0.25">
      <c r="AG1760" s="16"/>
    </row>
    <row r="1761" spans="33:33" x14ac:dyDescent="0.25">
      <c r="AG1761" s="16"/>
    </row>
    <row r="1762" spans="33:33" x14ac:dyDescent="0.25">
      <c r="AG1762" s="16"/>
    </row>
    <row r="1763" spans="33:33" x14ac:dyDescent="0.25">
      <c r="AG1763" s="16"/>
    </row>
    <row r="1764" spans="33:33" x14ac:dyDescent="0.25">
      <c r="AG1764" s="16"/>
    </row>
    <row r="1765" spans="33:33" x14ac:dyDescent="0.25">
      <c r="AG1765" s="16"/>
    </row>
    <row r="1766" spans="33:33" x14ac:dyDescent="0.25">
      <c r="AG1766" s="16"/>
    </row>
    <row r="1767" spans="33:33" x14ac:dyDescent="0.25">
      <c r="AG1767" s="16"/>
    </row>
    <row r="1768" spans="33:33" x14ac:dyDescent="0.25">
      <c r="AG1768" s="16"/>
    </row>
    <row r="1769" spans="33:33" x14ac:dyDescent="0.25">
      <c r="AG1769" s="16"/>
    </row>
    <row r="1770" spans="33:33" x14ac:dyDescent="0.25">
      <c r="AG1770" s="16"/>
    </row>
    <row r="1771" spans="33:33" x14ac:dyDescent="0.25">
      <c r="AG1771" s="16"/>
    </row>
    <row r="1772" spans="33:33" x14ac:dyDescent="0.25">
      <c r="AG1772" s="16"/>
    </row>
    <row r="1773" spans="33:33" x14ac:dyDescent="0.25">
      <c r="AG1773" s="16"/>
    </row>
    <row r="1774" spans="33:33" x14ac:dyDescent="0.25">
      <c r="AG1774" s="16"/>
    </row>
    <row r="1775" spans="33:33" x14ac:dyDescent="0.25">
      <c r="AG1775" s="16"/>
    </row>
    <row r="1776" spans="33:33" x14ac:dyDescent="0.25">
      <c r="AG1776" s="16"/>
    </row>
    <row r="1777" spans="33:33" x14ac:dyDescent="0.25">
      <c r="AG1777" s="16"/>
    </row>
    <row r="1778" spans="33:33" x14ac:dyDescent="0.25">
      <c r="AG1778" s="16"/>
    </row>
    <row r="1779" spans="33:33" x14ac:dyDescent="0.25">
      <c r="AG1779" s="16"/>
    </row>
    <row r="1780" spans="33:33" x14ac:dyDescent="0.25">
      <c r="AG1780" s="16"/>
    </row>
    <row r="1781" spans="33:33" x14ac:dyDescent="0.25">
      <c r="AG1781" s="16"/>
    </row>
    <row r="1782" spans="33:33" x14ac:dyDescent="0.25">
      <c r="AG1782" s="16"/>
    </row>
    <row r="1783" spans="33:33" x14ac:dyDescent="0.25">
      <c r="AG1783" s="16"/>
    </row>
    <row r="1784" spans="33:33" x14ac:dyDescent="0.25">
      <c r="AG1784" s="16"/>
    </row>
    <row r="1785" spans="33:33" x14ac:dyDescent="0.25">
      <c r="AG1785" s="16"/>
    </row>
    <row r="1786" spans="33:33" x14ac:dyDescent="0.25">
      <c r="AG1786" s="16"/>
    </row>
    <row r="1787" spans="33:33" x14ac:dyDescent="0.25">
      <c r="AG1787" s="16"/>
    </row>
    <row r="1788" spans="33:33" x14ac:dyDescent="0.25">
      <c r="AG1788" s="16"/>
    </row>
    <row r="1789" spans="33:33" x14ac:dyDescent="0.25">
      <c r="AG1789" s="16"/>
    </row>
    <row r="1790" spans="33:33" x14ac:dyDescent="0.25">
      <c r="AG1790" s="16"/>
    </row>
    <row r="1791" spans="33:33" x14ac:dyDescent="0.25">
      <c r="AG1791" s="16"/>
    </row>
    <row r="1792" spans="33:33" x14ac:dyDescent="0.25">
      <c r="AG1792" s="16"/>
    </row>
    <row r="1793" spans="33:33" x14ac:dyDescent="0.25">
      <c r="AG1793" s="16"/>
    </row>
    <row r="1794" spans="33:33" x14ac:dyDescent="0.25">
      <c r="AG1794" s="16"/>
    </row>
    <row r="1795" spans="33:33" x14ac:dyDescent="0.25">
      <c r="AG1795" s="16"/>
    </row>
    <row r="1796" spans="33:33" x14ac:dyDescent="0.25">
      <c r="AG1796" s="16"/>
    </row>
    <row r="1797" spans="33:33" x14ac:dyDescent="0.25">
      <c r="AG1797" s="16"/>
    </row>
    <row r="1798" spans="33:33" x14ac:dyDescent="0.25">
      <c r="AG1798" s="16"/>
    </row>
    <row r="1799" spans="33:33" x14ac:dyDescent="0.25">
      <c r="AG1799" s="16"/>
    </row>
    <row r="1800" spans="33:33" x14ac:dyDescent="0.25">
      <c r="AG1800" s="16"/>
    </row>
    <row r="1801" spans="33:33" x14ac:dyDescent="0.25">
      <c r="AG1801" s="16"/>
    </row>
    <row r="1802" spans="33:33" x14ac:dyDescent="0.25">
      <c r="AG1802" s="16"/>
    </row>
    <row r="1803" spans="33:33" x14ac:dyDescent="0.25">
      <c r="AG1803" s="16"/>
    </row>
    <row r="1804" spans="33:33" x14ac:dyDescent="0.25">
      <c r="AG1804" s="16"/>
    </row>
    <row r="1805" spans="33:33" x14ac:dyDescent="0.25">
      <c r="AG1805" s="16"/>
    </row>
    <row r="1806" spans="33:33" x14ac:dyDescent="0.25">
      <c r="AG1806" s="16"/>
    </row>
    <row r="1807" spans="33:33" x14ac:dyDescent="0.25">
      <c r="AG1807" s="16"/>
    </row>
    <row r="1808" spans="33:33" x14ac:dyDescent="0.25">
      <c r="AG1808" s="16"/>
    </row>
    <row r="1809" spans="33:33" x14ac:dyDescent="0.25">
      <c r="AG1809" s="16"/>
    </row>
    <row r="1810" spans="33:33" x14ac:dyDescent="0.25">
      <c r="AG1810" s="16"/>
    </row>
    <row r="1811" spans="33:33" x14ac:dyDescent="0.25">
      <c r="AG1811" s="16"/>
    </row>
    <row r="1812" spans="33:33" x14ac:dyDescent="0.25">
      <c r="AG1812" s="16"/>
    </row>
    <row r="1813" spans="33:33" x14ac:dyDescent="0.25">
      <c r="AG1813" s="16"/>
    </row>
    <row r="1814" spans="33:33" x14ac:dyDescent="0.25">
      <c r="AG1814" s="16"/>
    </row>
    <row r="1815" spans="33:33" x14ac:dyDescent="0.25">
      <c r="AG1815" s="16"/>
    </row>
    <row r="1816" spans="33:33" x14ac:dyDescent="0.25">
      <c r="AG1816" s="16"/>
    </row>
    <row r="1817" spans="33:33" x14ac:dyDescent="0.25">
      <c r="AG1817" s="16"/>
    </row>
    <row r="1818" spans="33:33" x14ac:dyDescent="0.25">
      <c r="AG1818" s="16"/>
    </row>
    <row r="1819" spans="33:33" x14ac:dyDescent="0.25">
      <c r="AG1819" s="16"/>
    </row>
    <row r="1820" spans="33:33" x14ac:dyDescent="0.25">
      <c r="AG1820" s="16"/>
    </row>
    <row r="1821" spans="33:33" x14ac:dyDescent="0.25">
      <c r="AG1821" s="16"/>
    </row>
    <row r="1822" spans="33:33" x14ac:dyDescent="0.25">
      <c r="AG1822" s="16"/>
    </row>
    <row r="1823" spans="33:33" x14ac:dyDescent="0.25">
      <c r="AG1823" s="16"/>
    </row>
    <row r="1824" spans="33:33" x14ac:dyDescent="0.25">
      <c r="AG1824" s="16"/>
    </row>
    <row r="1825" spans="33:33" x14ac:dyDescent="0.25">
      <c r="AG1825" s="16"/>
    </row>
    <row r="1826" spans="33:33" x14ac:dyDescent="0.25">
      <c r="AG1826" s="16"/>
    </row>
    <row r="1827" spans="33:33" x14ac:dyDescent="0.25">
      <c r="AG1827" s="16"/>
    </row>
    <row r="1828" spans="33:33" x14ac:dyDescent="0.25">
      <c r="AG1828" s="16"/>
    </row>
    <row r="1829" spans="33:33" x14ac:dyDescent="0.25">
      <c r="AG1829" s="16"/>
    </row>
    <row r="1830" spans="33:33" x14ac:dyDescent="0.25">
      <c r="AG1830" s="16"/>
    </row>
    <row r="1831" spans="33:33" x14ac:dyDescent="0.25">
      <c r="AG1831" s="16"/>
    </row>
    <row r="1832" spans="33:33" x14ac:dyDescent="0.25">
      <c r="AG1832" s="16"/>
    </row>
    <row r="1833" spans="33:33" x14ac:dyDescent="0.25">
      <c r="AG1833" s="16"/>
    </row>
    <row r="1834" spans="33:33" x14ac:dyDescent="0.25">
      <c r="AG1834" s="16"/>
    </row>
    <row r="1835" spans="33:33" x14ac:dyDescent="0.25">
      <c r="AG1835" s="16"/>
    </row>
    <row r="1836" spans="33:33" x14ac:dyDescent="0.25">
      <c r="AG1836" s="16"/>
    </row>
    <row r="1837" spans="33:33" x14ac:dyDescent="0.25">
      <c r="AG1837" s="16"/>
    </row>
    <row r="1838" spans="33:33" x14ac:dyDescent="0.25">
      <c r="AG1838" s="16"/>
    </row>
    <row r="1839" spans="33:33" x14ac:dyDescent="0.25">
      <c r="AG1839" s="16"/>
    </row>
    <row r="1840" spans="33:33" x14ac:dyDescent="0.25">
      <c r="AG1840" s="16"/>
    </row>
    <row r="1841" spans="33:33" x14ac:dyDescent="0.25">
      <c r="AG1841" s="16"/>
    </row>
    <row r="1842" spans="33:33" x14ac:dyDescent="0.25">
      <c r="AG1842" s="16"/>
    </row>
    <row r="1843" spans="33:33" x14ac:dyDescent="0.25">
      <c r="AG1843" s="16"/>
    </row>
    <row r="1844" spans="33:33" x14ac:dyDescent="0.25">
      <c r="AG1844" s="16"/>
    </row>
    <row r="1845" spans="33:33" x14ac:dyDescent="0.25">
      <c r="AG1845" s="16"/>
    </row>
    <row r="1846" spans="33:33" x14ac:dyDescent="0.25">
      <c r="AG1846" s="16"/>
    </row>
    <row r="1847" spans="33:33" x14ac:dyDescent="0.25">
      <c r="AG1847" s="16"/>
    </row>
    <row r="1848" spans="33:33" x14ac:dyDescent="0.25">
      <c r="AG1848" s="16"/>
    </row>
    <row r="1849" spans="33:33" x14ac:dyDescent="0.25">
      <c r="AG1849" s="16"/>
    </row>
    <row r="1850" spans="33:33" x14ac:dyDescent="0.25">
      <c r="AG1850" s="16"/>
    </row>
    <row r="1851" spans="33:33" x14ac:dyDescent="0.25">
      <c r="AG1851" s="16"/>
    </row>
    <row r="1852" spans="33:33" x14ac:dyDescent="0.25">
      <c r="AG1852" s="16"/>
    </row>
    <row r="1853" spans="33:33" x14ac:dyDescent="0.25">
      <c r="AG1853" s="16"/>
    </row>
    <row r="1854" spans="33:33" x14ac:dyDescent="0.25">
      <c r="AG1854" s="16"/>
    </row>
    <row r="1855" spans="33:33" x14ac:dyDescent="0.25">
      <c r="AG1855" s="16"/>
    </row>
    <row r="1856" spans="33:33" x14ac:dyDescent="0.25">
      <c r="AG1856" s="16"/>
    </row>
    <row r="1857" spans="33:33" x14ac:dyDescent="0.25">
      <c r="AG1857" s="16"/>
    </row>
    <row r="1858" spans="33:33" x14ac:dyDescent="0.25">
      <c r="AG1858" s="16"/>
    </row>
    <row r="1859" spans="33:33" x14ac:dyDescent="0.25">
      <c r="AG1859" s="16"/>
    </row>
    <row r="1860" spans="33:33" x14ac:dyDescent="0.25">
      <c r="AG1860" s="16"/>
    </row>
    <row r="1861" spans="33:33" x14ac:dyDescent="0.25">
      <c r="AG1861" s="16"/>
    </row>
    <row r="1862" spans="33:33" x14ac:dyDescent="0.25">
      <c r="AG1862" s="16"/>
    </row>
    <row r="1863" spans="33:33" x14ac:dyDescent="0.25">
      <c r="AG1863" s="16"/>
    </row>
    <row r="1864" spans="33:33" x14ac:dyDescent="0.25">
      <c r="AG1864" s="16"/>
    </row>
    <row r="1865" spans="33:33" x14ac:dyDescent="0.25">
      <c r="AG1865" s="16"/>
    </row>
    <row r="1866" spans="33:33" x14ac:dyDescent="0.25">
      <c r="AG1866" s="16"/>
    </row>
    <row r="1867" spans="33:33" x14ac:dyDescent="0.25">
      <c r="AG1867" s="16"/>
    </row>
    <row r="1868" spans="33:33" x14ac:dyDescent="0.25">
      <c r="AG1868" s="16"/>
    </row>
    <row r="1869" spans="33:33" x14ac:dyDescent="0.25">
      <c r="AG1869" s="16"/>
    </row>
    <row r="1870" spans="33:33" x14ac:dyDescent="0.25">
      <c r="AG1870" s="16"/>
    </row>
    <row r="1871" spans="33:33" x14ac:dyDescent="0.25">
      <c r="AG1871" s="16"/>
    </row>
    <row r="1872" spans="33:33" x14ac:dyDescent="0.25">
      <c r="AG1872" s="16"/>
    </row>
    <row r="1873" spans="33:33" x14ac:dyDescent="0.25">
      <c r="AG1873" s="16"/>
    </row>
    <row r="1874" spans="33:33" x14ac:dyDescent="0.25">
      <c r="AG1874" s="16"/>
    </row>
    <row r="1875" spans="33:33" x14ac:dyDescent="0.25">
      <c r="AG1875" s="16"/>
    </row>
    <row r="1876" spans="33:33" x14ac:dyDescent="0.25">
      <c r="AG1876" s="16"/>
    </row>
    <row r="1877" spans="33:33" x14ac:dyDescent="0.25">
      <c r="AG1877" s="16"/>
    </row>
    <row r="1878" spans="33:33" x14ac:dyDescent="0.25">
      <c r="AG1878" s="16"/>
    </row>
    <row r="1879" spans="33:33" x14ac:dyDescent="0.25">
      <c r="AG1879" s="16"/>
    </row>
    <row r="1880" spans="33:33" x14ac:dyDescent="0.25">
      <c r="AG1880" s="16"/>
    </row>
    <row r="1881" spans="33:33" x14ac:dyDescent="0.25">
      <c r="AG1881" s="16"/>
    </row>
    <row r="1882" spans="33:33" x14ac:dyDescent="0.25">
      <c r="AG1882" s="16"/>
    </row>
    <row r="1883" spans="33:33" x14ac:dyDescent="0.25">
      <c r="AG1883" s="16"/>
    </row>
    <row r="1884" spans="33:33" x14ac:dyDescent="0.25">
      <c r="AG1884" s="16"/>
    </row>
    <row r="1885" spans="33:33" x14ac:dyDescent="0.25">
      <c r="AG1885" s="16"/>
    </row>
    <row r="1886" spans="33:33" x14ac:dyDescent="0.25">
      <c r="AG1886" s="16"/>
    </row>
    <row r="1887" spans="33:33" x14ac:dyDescent="0.25">
      <c r="AG1887" s="16"/>
    </row>
    <row r="1888" spans="33:33" x14ac:dyDescent="0.25">
      <c r="AG1888" s="16"/>
    </row>
    <row r="1889" spans="33:33" x14ac:dyDescent="0.25">
      <c r="AG1889" s="16"/>
    </row>
    <row r="1890" spans="33:33" x14ac:dyDescent="0.25">
      <c r="AG1890" s="16"/>
    </row>
    <row r="1891" spans="33:33" x14ac:dyDescent="0.25">
      <c r="AG1891" s="16"/>
    </row>
    <row r="1892" spans="33:33" x14ac:dyDescent="0.25">
      <c r="AG1892" s="16"/>
    </row>
    <row r="1893" spans="33:33" x14ac:dyDescent="0.25">
      <c r="AG1893" s="16"/>
    </row>
    <row r="1894" spans="33:33" x14ac:dyDescent="0.25">
      <c r="AG1894" s="16"/>
    </row>
    <row r="1895" spans="33:33" x14ac:dyDescent="0.25">
      <c r="AG1895" s="16"/>
    </row>
    <row r="1896" spans="33:33" x14ac:dyDescent="0.25">
      <c r="AG1896" s="16"/>
    </row>
    <row r="1897" spans="33:33" x14ac:dyDescent="0.25">
      <c r="AG1897" s="16"/>
    </row>
    <row r="1898" spans="33:33" x14ac:dyDescent="0.25">
      <c r="AG1898" s="16"/>
    </row>
    <row r="1899" spans="33:33" x14ac:dyDescent="0.25">
      <c r="AG1899" s="16"/>
    </row>
    <row r="1900" spans="33:33" x14ac:dyDescent="0.25">
      <c r="AG1900" s="16"/>
    </row>
    <row r="1901" spans="33:33" x14ac:dyDescent="0.25">
      <c r="AG1901" s="16"/>
    </row>
    <row r="1902" spans="33:33" x14ac:dyDescent="0.25">
      <c r="AG1902" s="16"/>
    </row>
    <row r="1903" spans="33:33" x14ac:dyDescent="0.25">
      <c r="AG1903" s="16"/>
    </row>
    <row r="1904" spans="33:33" x14ac:dyDescent="0.25">
      <c r="AG1904" s="16"/>
    </row>
    <row r="1905" spans="33:33" x14ac:dyDescent="0.25">
      <c r="AG1905" s="16"/>
    </row>
    <row r="1906" spans="33:33" x14ac:dyDescent="0.25">
      <c r="AG1906" s="16"/>
    </row>
    <row r="1907" spans="33:33" x14ac:dyDescent="0.25">
      <c r="AG1907" s="16"/>
    </row>
    <row r="1908" spans="33:33" x14ac:dyDescent="0.25">
      <c r="AG1908" s="16"/>
    </row>
    <row r="1909" spans="33:33" x14ac:dyDescent="0.25">
      <c r="AG1909" s="16"/>
    </row>
    <row r="1910" spans="33:33" x14ac:dyDescent="0.25">
      <c r="AG1910" s="16"/>
    </row>
    <row r="1911" spans="33:33" x14ac:dyDescent="0.25">
      <c r="AG1911" s="16"/>
    </row>
    <row r="1912" spans="33:33" x14ac:dyDescent="0.25">
      <c r="AG1912" s="16"/>
    </row>
    <row r="1913" spans="33:33" x14ac:dyDescent="0.25">
      <c r="AG1913" s="16"/>
    </row>
    <row r="1914" spans="33:33" x14ac:dyDescent="0.25">
      <c r="AG1914" s="16"/>
    </row>
    <row r="1915" spans="33:33" x14ac:dyDescent="0.25">
      <c r="AG1915" s="16"/>
    </row>
    <row r="1916" spans="33:33" x14ac:dyDescent="0.25">
      <c r="AG1916" s="16"/>
    </row>
    <row r="1917" spans="33:33" x14ac:dyDescent="0.25">
      <c r="AG1917" s="16"/>
    </row>
    <row r="1918" spans="33:33" x14ac:dyDescent="0.25">
      <c r="AG1918" s="16"/>
    </row>
    <row r="1919" spans="33:33" x14ac:dyDescent="0.25">
      <c r="AG1919" s="16"/>
    </row>
    <row r="1920" spans="33:33" x14ac:dyDescent="0.25">
      <c r="AG1920" s="16"/>
    </row>
    <row r="1921" spans="33:33" x14ac:dyDescent="0.25">
      <c r="AG1921" s="16"/>
    </row>
    <row r="1922" spans="33:33" x14ac:dyDescent="0.25">
      <c r="AG1922" s="16"/>
    </row>
    <row r="1923" spans="33:33" x14ac:dyDescent="0.25">
      <c r="AG1923" s="16"/>
    </row>
    <row r="1924" spans="33:33" x14ac:dyDescent="0.25">
      <c r="AG1924" s="16"/>
    </row>
    <row r="1925" spans="33:33" x14ac:dyDescent="0.25">
      <c r="AG1925" s="16"/>
    </row>
    <row r="1926" spans="33:33" x14ac:dyDescent="0.25">
      <c r="AG1926" s="16"/>
    </row>
    <row r="1927" spans="33:33" x14ac:dyDescent="0.25">
      <c r="AG1927" s="16"/>
    </row>
    <row r="1928" spans="33:33" x14ac:dyDescent="0.25">
      <c r="AG1928" s="16"/>
    </row>
    <row r="1929" spans="33:33" x14ac:dyDescent="0.25">
      <c r="AG1929" s="16"/>
    </row>
    <row r="1930" spans="33:33" x14ac:dyDescent="0.25">
      <c r="AG1930" s="16"/>
    </row>
    <row r="1931" spans="33:33" x14ac:dyDescent="0.25">
      <c r="AG1931" s="16"/>
    </row>
    <row r="1932" spans="33:33" x14ac:dyDescent="0.25">
      <c r="AG1932" s="16"/>
    </row>
    <row r="1933" spans="33:33" x14ac:dyDescent="0.25">
      <c r="AG1933" s="16"/>
    </row>
    <row r="1934" spans="33:33" x14ac:dyDescent="0.25">
      <c r="AG1934" s="16"/>
    </row>
    <row r="1935" spans="33:33" x14ac:dyDescent="0.25">
      <c r="AG1935" s="16"/>
    </row>
    <row r="1936" spans="33:33" x14ac:dyDescent="0.25">
      <c r="AG1936" s="16"/>
    </row>
    <row r="1937" spans="33:33" x14ac:dyDescent="0.25">
      <c r="AG1937" s="16"/>
    </row>
    <row r="1938" spans="33:33" x14ac:dyDescent="0.25">
      <c r="AG1938" s="16"/>
    </row>
    <row r="1939" spans="33:33" x14ac:dyDescent="0.25">
      <c r="AG1939" s="16"/>
    </row>
    <row r="1940" spans="33:33" x14ac:dyDescent="0.25">
      <c r="AG1940" s="16"/>
    </row>
    <row r="1941" spans="33:33" x14ac:dyDescent="0.25">
      <c r="AG1941" s="16"/>
    </row>
    <row r="1942" spans="33:33" x14ac:dyDescent="0.25">
      <c r="AG1942" s="16"/>
    </row>
    <row r="1943" spans="33:33" x14ac:dyDescent="0.25">
      <c r="AG1943" s="16"/>
    </row>
    <row r="1944" spans="33:33" x14ac:dyDescent="0.25">
      <c r="AG1944" s="16"/>
    </row>
    <row r="1945" spans="33:33" x14ac:dyDescent="0.25">
      <c r="AG1945" s="16"/>
    </row>
    <row r="1946" spans="33:33" x14ac:dyDescent="0.25">
      <c r="AG1946" s="16"/>
    </row>
    <row r="1947" spans="33:33" x14ac:dyDescent="0.25">
      <c r="AG1947" s="16"/>
    </row>
    <row r="1948" spans="33:33" x14ac:dyDescent="0.25">
      <c r="AG1948" s="16"/>
    </row>
    <row r="1949" spans="33:33" x14ac:dyDescent="0.25">
      <c r="AG1949" s="16"/>
    </row>
    <row r="1950" spans="33:33" x14ac:dyDescent="0.25">
      <c r="AG1950" s="16"/>
    </row>
    <row r="1951" spans="33:33" x14ac:dyDescent="0.25">
      <c r="AG1951" s="16"/>
    </row>
    <row r="1952" spans="33:33" x14ac:dyDescent="0.25">
      <c r="AG1952" s="16"/>
    </row>
    <row r="1953" spans="33:33" x14ac:dyDescent="0.25">
      <c r="AG1953" s="16"/>
    </row>
    <row r="1954" spans="33:33" x14ac:dyDescent="0.25">
      <c r="AG1954" s="16"/>
    </row>
    <row r="1955" spans="33:33" x14ac:dyDescent="0.25">
      <c r="AG1955" s="16"/>
    </row>
    <row r="1956" spans="33:33" x14ac:dyDescent="0.25">
      <c r="AG1956" s="16"/>
    </row>
    <row r="1957" spans="33:33" x14ac:dyDescent="0.25">
      <c r="AG1957" s="16"/>
    </row>
    <row r="1958" spans="33:33" x14ac:dyDescent="0.25">
      <c r="AG1958" s="16"/>
    </row>
    <row r="1959" spans="33:33" x14ac:dyDescent="0.25">
      <c r="AG1959" s="16"/>
    </row>
    <row r="1960" spans="33:33" x14ac:dyDescent="0.25">
      <c r="AG1960" s="16"/>
    </row>
    <row r="1961" spans="33:33" x14ac:dyDescent="0.25">
      <c r="AG1961" s="16"/>
    </row>
    <row r="1962" spans="33:33" x14ac:dyDescent="0.25">
      <c r="AG1962" s="16"/>
    </row>
    <row r="1963" spans="33:33" x14ac:dyDescent="0.25">
      <c r="AG1963" s="16"/>
    </row>
    <row r="1964" spans="33:33" x14ac:dyDescent="0.25">
      <c r="AG1964" s="16"/>
    </row>
    <row r="1965" spans="33:33" x14ac:dyDescent="0.25">
      <c r="AG1965" s="16"/>
    </row>
    <row r="1966" spans="33:33" x14ac:dyDescent="0.25">
      <c r="AG1966" s="16"/>
    </row>
    <row r="1967" spans="33:33" x14ac:dyDescent="0.25">
      <c r="AG1967" s="16"/>
    </row>
    <row r="1968" spans="33:33" x14ac:dyDescent="0.25">
      <c r="AG1968" s="16"/>
    </row>
    <row r="1969" spans="33:33" x14ac:dyDescent="0.25">
      <c r="AG1969" s="16"/>
    </row>
    <row r="1970" spans="33:33" x14ac:dyDescent="0.25">
      <c r="AG1970" s="16"/>
    </row>
    <row r="1971" spans="33:33" x14ac:dyDescent="0.25">
      <c r="AG1971" s="16"/>
    </row>
    <row r="1972" spans="33:33" x14ac:dyDescent="0.25">
      <c r="AG1972" s="16"/>
    </row>
    <row r="1973" spans="33:33" x14ac:dyDescent="0.25">
      <c r="AG1973" s="16"/>
    </row>
    <row r="1974" spans="33:33" x14ac:dyDescent="0.25">
      <c r="AG1974" s="16"/>
    </row>
    <row r="1975" spans="33:33" x14ac:dyDescent="0.25">
      <c r="AG1975" s="16"/>
    </row>
    <row r="1976" spans="33:33" x14ac:dyDescent="0.25">
      <c r="AG1976" s="16"/>
    </row>
    <row r="1977" spans="33:33" x14ac:dyDescent="0.25">
      <c r="AG1977" s="16"/>
    </row>
    <row r="1978" spans="33:33" x14ac:dyDescent="0.25">
      <c r="AG1978" s="16"/>
    </row>
    <row r="1979" spans="33:33" x14ac:dyDescent="0.25">
      <c r="AG1979" s="16"/>
    </row>
    <row r="1980" spans="33:33" x14ac:dyDescent="0.25">
      <c r="AG1980" s="16"/>
    </row>
    <row r="1981" spans="33:33" x14ac:dyDescent="0.25">
      <c r="AG1981" s="16"/>
    </row>
    <row r="1982" spans="33:33" x14ac:dyDescent="0.25">
      <c r="AG1982" s="16"/>
    </row>
    <row r="1983" spans="33:33" x14ac:dyDescent="0.25">
      <c r="AG1983" s="16"/>
    </row>
    <row r="1984" spans="33:33" x14ac:dyDescent="0.25">
      <c r="AG1984" s="16"/>
    </row>
    <row r="1985" spans="33:33" x14ac:dyDescent="0.25">
      <c r="AG1985" s="16"/>
    </row>
    <row r="1986" spans="33:33" x14ac:dyDescent="0.25">
      <c r="AG1986" s="16"/>
    </row>
    <row r="1987" spans="33:33" x14ac:dyDescent="0.25">
      <c r="AG1987" s="16"/>
    </row>
    <row r="1988" spans="33:33" x14ac:dyDescent="0.25">
      <c r="AG1988" s="16"/>
    </row>
    <row r="1989" spans="33:33" x14ac:dyDescent="0.25">
      <c r="AG1989" s="16"/>
    </row>
    <row r="1990" spans="33:33" x14ac:dyDescent="0.25">
      <c r="AG1990" s="16"/>
    </row>
    <row r="1991" spans="33:33" x14ac:dyDescent="0.25">
      <c r="AG1991" s="16"/>
    </row>
    <row r="1992" spans="33:33" x14ac:dyDescent="0.25">
      <c r="AG1992" s="16"/>
    </row>
    <row r="1993" spans="33:33" x14ac:dyDescent="0.25">
      <c r="AG1993" s="16"/>
    </row>
    <row r="1994" spans="33:33" x14ac:dyDescent="0.25">
      <c r="AG1994" s="16"/>
    </row>
    <row r="1995" spans="33:33" x14ac:dyDescent="0.25">
      <c r="AG1995" s="16"/>
    </row>
    <row r="1996" spans="33:33" x14ac:dyDescent="0.25">
      <c r="AG1996" s="16"/>
    </row>
    <row r="1997" spans="33:33" x14ac:dyDescent="0.25">
      <c r="AG1997" s="16"/>
    </row>
    <row r="1998" spans="33:33" x14ac:dyDescent="0.25">
      <c r="AG1998" s="16"/>
    </row>
    <row r="1999" spans="33:33" x14ac:dyDescent="0.25">
      <c r="AG1999" s="16"/>
    </row>
    <row r="2000" spans="33:33" x14ac:dyDescent="0.25">
      <c r="AG2000" s="16"/>
    </row>
    <row r="2001" spans="33:33" x14ac:dyDescent="0.25">
      <c r="AG2001" s="16"/>
    </row>
    <row r="2002" spans="33:33" x14ac:dyDescent="0.25">
      <c r="AG2002" s="16"/>
    </row>
    <row r="2003" spans="33:33" x14ac:dyDescent="0.25">
      <c r="AG2003" s="16"/>
    </row>
    <row r="2004" spans="33:33" x14ac:dyDescent="0.25">
      <c r="AG2004" s="16"/>
    </row>
    <row r="2005" spans="33:33" x14ac:dyDescent="0.25">
      <c r="AG2005" s="16"/>
    </row>
    <row r="2006" spans="33:33" x14ac:dyDescent="0.25">
      <c r="AG2006" s="16"/>
    </row>
    <row r="2007" spans="33:33" x14ac:dyDescent="0.25">
      <c r="AG2007" s="16"/>
    </row>
    <row r="2008" spans="33:33" x14ac:dyDescent="0.25">
      <c r="AG2008" s="16"/>
    </row>
    <row r="2009" spans="33:33" x14ac:dyDescent="0.25">
      <c r="AG2009" s="16"/>
    </row>
    <row r="2010" spans="33:33" x14ac:dyDescent="0.25">
      <c r="AG2010" s="16"/>
    </row>
    <row r="2011" spans="33:33" x14ac:dyDescent="0.25">
      <c r="AG2011" s="16"/>
    </row>
    <row r="2012" spans="33:33" x14ac:dyDescent="0.25">
      <c r="AG2012" s="16"/>
    </row>
    <row r="2013" spans="33:33" x14ac:dyDescent="0.25">
      <c r="AG2013" s="16"/>
    </row>
    <row r="2014" spans="33:33" x14ac:dyDescent="0.25">
      <c r="AG2014" s="16"/>
    </row>
    <row r="2015" spans="33:33" x14ac:dyDescent="0.25">
      <c r="AG2015" s="16"/>
    </row>
    <row r="2016" spans="33:33" x14ac:dyDescent="0.25">
      <c r="AG2016" s="16"/>
    </row>
    <row r="2017" spans="33:33" x14ac:dyDescent="0.25">
      <c r="AG2017" s="16"/>
    </row>
    <row r="2018" spans="33:33" x14ac:dyDescent="0.25">
      <c r="AG2018" s="16"/>
    </row>
    <row r="2019" spans="33:33" x14ac:dyDescent="0.25">
      <c r="AG2019" s="16"/>
    </row>
    <row r="2020" spans="33:33" x14ac:dyDescent="0.25">
      <c r="AG2020" s="16"/>
    </row>
    <row r="2021" spans="33:33" x14ac:dyDescent="0.25">
      <c r="AG2021" s="16"/>
    </row>
    <row r="2022" spans="33:33" x14ac:dyDescent="0.25">
      <c r="AG2022" s="16"/>
    </row>
    <row r="2023" spans="33:33" x14ac:dyDescent="0.25">
      <c r="AG2023" s="16"/>
    </row>
    <row r="2024" spans="33:33" x14ac:dyDescent="0.25">
      <c r="AG2024" s="16"/>
    </row>
    <row r="2025" spans="33:33" x14ac:dyDescent="0.25">
      <c r="AG2025" s="16"/>
    </row>
    <row r="2026" spans="33:33" x14ac:dyDescent="0.25">
      <c r="AG2026" s="16"/>
    </row>
    <row r="2027" spans="33:33" x14ac:dyDescent="0.25">
      <c r="AG2027" s="16"/>
    </row>
    <row r="2028" spans="33:33" x14ac:dyDescent="0.25">
      <c r="AG2028" s="16"/>
    </row>
    <row r="2029" spans="33:33" x14ac:dyDescent="0.25">
      <c r="AG2029" s="16"/>
    </row>
    <row r="2030" spans="33:33" x14ac:dyDescent="0.25">
      <c r="AG2030" s="16"/>
    </row>
    <row r="2031" spans="33:33" x14ac:dyDescent="0.25">
      <c r="AG2031" s="16"/>
    </row>
    <row r="2032" spans="33:33" x14ac:dyDescent="0.25">
      <c r="AG2032" s="16"/>
    </row>
    <row r="2033" spans="33:33" x14ac:dyDescent="0.25">
      <c r="AG2033" s="16"/>
    </row>
    <row r="2034" spans="33:33" x14ac:dyDescent="0.25">
      <c r="AG2034" s="16"/>
    </row>
    <row r="2035" spans="33:33" x14ac:dyDescent="0.25">
      <c r="AG2035" s="16"/>
    </row>
    <row r="2036" spans="33:33" x14ac:dyDescent="0.25">
      <c r="AG2036" s="16"/>
    </row>
    <row r="2037" spans="33:33" x14ac:dyDescent="0.25">
      <c r="AG2037" s="16"/>
    </row>
    <row r="2038" spans="33:33" x14ac:dyDescent="0.25">
      <c r="AG2038" s="16"/>
    </row>
    <row r="2039" spans="33:33" x14ac:dyDescent="0.25">
      <c r="AG2039" s="16"/>
    </row>
    <row r="2040" spans="33:33" x14ac:dyDescent="0.25">
      <c r="AG2040" s="16"/>
    </row>
    <row r="2041" spans="33:33" x14ac:dyDescent="0.25">
      <c r="AG2041" s="16"/>
    </row>
    <row r="2042" spans="33:33" x14ac:dyDescent="0.25">
      <c r="AG2042" s="16"/>
    </row>
    <row r="2043" spans="33:33" x14ac:dyDescent="0.25">
      <c r="AG2043" s="16"/>
    </row>
    <row r="2044" spans="33:33" x14ac:dyDescent="0.25">
      <c r="AG2044" s="16"/>
    </row>
    <row r="2045" spans="33:33" x14ac:dyDescent="0.25">
      <c r="AG2045" s="16"/>
    </row>
    <row r="2046" spans="33:33" x14ac:dyDescent="0.25">
      <c r="AG2046" s="16"/>
    </row>
    <row r="2047" spans="33:33" x14ac:dyDescent="0.25">
      <c r="AG2047" s="16"/>
    </row>
    <row r="2048" spans="33:33" x14ac:dyDescent="0.25">
      <c r="AG2048" s="16"/>
    </row>
    <row r="2049" spans="33:33" x14ac:dyDescent="0.25">
      <c r="AG2049" s="16"/>
    </row>
    <row r="2050" spans="33:33" x14ac:dyDescent="0.25">
      <c r="AG2050" s="16"/>
    </row>
    <row r="2051" spans="33:33" x14ac:dyDescent="0.25">
      <c r="AG2051" s="16"/>
    </row>
    <row r="2052" spans="33:33" x14ac:dyDescent="0.25">
      <c r="AG2052" s="16"/>
    </row>
    <row r="2053" spans="33:33" x14ac:dyDescent="0.25">
      <c r="AG2053" s="16"/>
    </row>
    <row r="2054" spans="33:33" x14ac:dyDescent="0.25">
      <c r="AG2054" s="16"/>
    </row>
    <row r="2055" spans="33:33" x14ac:dyDescent="0.25">
      <c r="AG2055" s="16"/>
    </row>
    <row r="2056" spans="33:33" x14ac:dyDescent="0.25">
      <c r="AG2056" s="16"/>
    </row>
    <row r="2057" spans="33:33" x14ac:dyDescent="0.25">
      <c r="AG2057" s="16"/>
    </row>
    <row r="2058" spans="33:33" x14ac:dyDescent="0.25">
      <c r="AG2058" s="16"/>
    </row>
    <row r="2059" spans="33:33" x14ac:dyDescent="0.25">
      <c r="AG2059" s="16"/>
    </row>
    <row r="2060" spans="33:33" x14ac:dyDescent="0.25">
      <c r="AG2060" s="16"/>
    </row>
    <row r="2061" spans="33:33" x14ac:dyDescent="0.25">
      <c r="AG2061" s="16"/>
    </row>
    <row r="2062" spans="33:33" x14ac:dyDescent="0.25">
      <c r="AG2062" s="16"/>
    </row>
    <row r="2063" spans="33:33" x14ac:dyDescent="0.25">
      <c r="AG2063" s="16"/>
    </row>
    <row r="2064" spans="33:33" x14ac:dyDescent="0.25">
      <c r="AG2064" s="16"/>
    </row>
    <row r="2065" spans="33:33" x14ac:dyDescent="0.25">
      <c r="AG2065" s="16"/>
    </row>
    <row r="2066" spans="33:33" x14ac:dyDescent="0.25">
      <c r="AG2066" s="16"/>
    </row>
    <row r="2067" spans="33:33" x14ac:dyDescent="0.25">
      <c r="AG2067" s="16"/>
    </row>
    <row r="2068" spans="33:33" x14ac:dyDescent="0.25">
      <c r="AG2068" s="16"/>
    </row>
    <row r="2069" spans="33:33" x14ac:dyDescent="0.25">
      <c r="AG2069" s="16"/>
    </row>
    <row r="2070" spans="33:33" x14ac:dyDescent="0.25">
      <c r="AG2070" s="16"/>
    </row>
    <row r="2071" spans="33:33" x14ac:dyDescent="0.25">
      <c r="AG2071" s="16"/>
    </row>
    <row r="2072" spans="33:33" x14ac:dyDescent="0.25">
      <c r="AG2072" s="16"/>
    </row>
    <row r="2073" spans="33:33" x14ac:dyDescent="0.25">
      <c r="AG2073" s="16"/>
    </row>
    <row r="2074" spans="33:33" x14ac:dyDescent="0.25">
      <c r="AG2074" s="16"/>
    </row>
    <row r="2075" spans="33:33" x14ac:dyDescent="0.25">
      <c r="AG2075" s="16"/>
    </row>
    <row r="2076" spans="33:33" x14ac:dyDescent="0.25">
      <c r="AG2076" s="16"/>
    </row>
    <row r="2077" spans="33:33" x14ac:dyDescent="0.25">
      <c r="AG2077" s="16"/>
    </row>
    <row r="2078" spans="33:33" x14ac:dyDescent="0.25">
      <c r="AG2078" s="16"/>
    </row>
    <row r="2079" spans="33:33" x14ac:dyDescent="0.25">
      <c r="AG2079" s="16"/>
    </row>
    <row r="2080" spans="33:33" x14ac:dyDescent="0.25">
      <c r="AG2080" s="16"/>
    </row>
    <row r="2081" spans="33:33" x14ac:dyDescent="0.25">
      <c r="AG2081" s="16"/>
    </row>
    <row r="2082" spans="33:33" x14ac:dyDescent="0.25">
      <c r="AG2082" s="16"/>
    </row>
    <row r="2083" spans="33:33" x14ac:dyDescent="0.25">
      <c r="AG2083" s="16"/>
    </row>
    <row r="2084" spans="33:33" x14ac:dyDescent="0.25">
      <c r="AG2084" s="16"/>
    </row>
    <row r="2085" spans="33:33" x14ac:dyDescent="0.25">
      <c r="AG2085" s="16"/>
    </row>
    <row r="2086" spans="33:33" x14ac:dyDescent="0.25">
      <c r="AG2086" s="16"/>
    </row>
    <row r="2087" spans="33:33" x14ac:dyDescent="0.25">
      <c r="AG2087" s="16"/>
    </row>
    <row r="2088" spans="33:33" x14ac:dyDescent="0.25">
      <c r="AG2088" s="16"/>
    </row>
    <row r="2089" spans="33:33" x14ac:dyDescent="0.25">
      <c r="AG2089" s="16"/>
    </row>
    <row r="2090" spans="33:33" x14ac:dyDescent="0.25">
      <c r="AG2090" s="16"/>
    </row>
    <row r="2091" spans="33:33" x14ac:dyDescent="0.25">
      <c r="AG2091" s="16"/>
    </row>
    <row r="2092" spans="33:33" x14ac:dyDescent="0.25">
      <c r="AG2092" s="16"/>
    </row>
    <row r="2093" spans="33:33" x14ac:dyDescent="0.25">
      <c r="AG2093" s="16"/>
    </row>
    <row r="2094" spans="33:33" x14ac:dyDescent="0.25">
      <c r="AG2094" s="16"/>
    </row>
    <row r="2095" spans="33:33" x14ac:dyDescent="0.25">
      <c r="AG2095" s="16"/>
    </row>
    <row r="2096" spans="33:33" x14ac:dyDescent="0.25">
      <c r="AG2096" s="16"/>
    </row>
    <row r="2097" spans="33:33" x14ac:dyDescent="0.25">
      <c r="AG2097" s="16"/>
    </row>
    <row r="2098" spans="33:33" x14ac:dyDescent="0.25">
      <c r="AG2098" s="16"/>
    </row>
    <row r="2099" spans="33:33" x14ac:dyDescent="0.25">
      <c r="AG2099" s="16"/>
    </row>
    <row r="2100" spans="33:33" x14ac:dyDescent="0.25">
      <c r="AG2100" s="16"/>
    </row>
    <row r="2101" spans="33:33" x14ac:dyDescent="0.25">
      <c r="AG2101" s="16"/>
    </row>
    <row r="2102" spans="33:33" x14ac:dyDescent="0.25">
      <c r="AG2102" s="16"/>
    </row>
    <row r="2103" spans="33:33" x14ac:dyDescent="0.25">
      <c r="AG2103" s="16"/>
    </row>
    <row r="2104" spans="33:33" x14ac:dyDescent="0.25">
      <c r="AG2104" s="16"/>
    </row>
    <row r="2105" spans="33:33" x14ac:dyDescent="0.25">
      <c r="AG2105" s="16"/>
    </row>
    <row r="2106" spans="33:33" x14ac:dyDescent="0.25">
      <c r="AG2106" s="16"/>
    </row>
    <row r="2107" spans="33:33" x14ac:dyDescent="0.25">
      <c r="AG2107" s="16"/>
    </row>
    <row r="2108" spans="33:33" x14ac:dyDescent="0.25">
      <c r="AG2108" s="16"/>
    </row>
    <row r="2109" spans="33:33" x14ac:dyDescent="0.25">
      <c r="AG2109" s="16"/>
    </row>
    <row r="2110" spans="33:33" x14ac:dyDescent="0.25">
      <c r="AG2110" s="16"/>
    </row>
    <row r="2111" spans="33:33" x14ac:dyDescent="0.25">
      <c r="AG2111" s="16"/>
    </row>
    <row r="2112" spans="33:33" x14ac:dyDescent="0.25">
      <c r="AG2112" s="16"/>
    </row>
    <row r="2113" spans="33:33" x14ac:dyDescent="0.25">
      <c r="AG2113" s="16"/>
    </row>
    <row r="2114" spans="33:33" x14ac:dyDescent="0.25">
      <c r="AG2114" s="16"/>
    </row>
    <row r="2115" spans="33:33" x14ac:dyDescent="0.25">
      <c r="AG2115" s="16"/>
    </row>
    <row r="2116" spans="33:33" x14ac:dyDescent="0.25">
      <c r="AG2116" s="16"/>
    </row>
    <row r="2117" spans="33:33" x14ac:dyDescent="0.25">
      <c r="AG2117" s="16"/>
    </row>
    <row r="2118" spans="33:33" x14ac:dyDescent="0.25">
      <c r="AG2118" s="16"/>
    </row>
    <row r="2119" spans="33:33" x14ac:dyDescent="0.25">
      <c r="AG2119" s="16"/>
    </row>
    <row r="2120" spans="33:33" x14ac:dyDescent="0.25">
      <c r="AG2120" s="16"/>
    </row>
    <row r="2121" spans="33:33" x14ac:dyDescent="0.25">
      <c r="AG2121" s="16"/>
    </row>
    <row r="2122" spans="33:33" x14ac:dyDescent="0.25">
      <c r="AG2122" s="16"/>
    </row>
    <row r="2123" spans="33:33" x14ac:dyDescent="0.25">
      <c r="AG2123" s="16"/>
    </row>
    <row r="2124" spans="33:33" x14ac:dyDescent="0.25">
      <c r="AG2124" s="16"/>
    </row>
    <row r="2125" spans="33:33" x14ac:dyDescent="0.25">
      <c r="AG2125" s="16"/>
    </row>
    <row r="2126" spans="33:33" x14ac:dyDescent="0.25">
      <c r="AG2126" s="16"/>
    </row>
    <row r="2127" spans="33:33" x14ac:dyDescent="0.25">
      <c r="AG2127" s="16"/>
    </row>
    <row r="2128" spans="33:33" x14ac:dyDescent="0.25">
      <c r="AG2128" s="16"/>
    </row>
    <row r="2129" spans="33:33" x14ac:dyDescent="0.25">
      <c r="AG2129" s="16"/>
    </row>
    <row r="2130" spans="33:33" x14ac:dyDescent="0.25">
      <c r="AG2130" s="16"/>
    </row>
    <row r="2131" spans="33:33" x14ac:dyDescent="0.25">
      <c r="AG2131" s="16"/>
    </row>
    <row r="2132" spans="33:33" x14ac:dyDescent="0.25">
      <c r="AG2132" s="16"/>
    </row>
    <row r="2133" spans="33:33" x14ac:dyDescent="0.25">
      <c r="AG2133" s="16"/>
    </row>
    <row r="2134" spans="33:33" x14ac:dyDescent="0.25">
      <c r="AG2134" s="16"/>
    </row>
    <row r="2135" spans="33:33" x14ac:dyDescent="0.25">
      <c r="AG2135" s="16"/>
    </row>
    <row r="2136" spans="33:33" x14ac:dyDescent="0.25">
      <c r="AG2136" s="16"/>
    </row>
    <row r="2137" spans="33:33" x14ac:dyDescent="0.25">
      <c r="AG2137" s="16"/>
    </row>
    <row r="2138" spans="33:33" x14ac:dyDescent="0.25">
      <c r="AG2138" s="16"/>
    </row>
    <row r="2139" spans="33:33" x14ac:dyDescent="0.25">
      <c r="AG2139" s="16"/>
    </row>
    <row r="2140" spans="33:33" x14ac:dyDescent="0.25">
      <c r="AG2140" s="16"/>
    </row>
    <row r="2141" spans="33:33" x14ac:dyDescent="0.25">
      <c r="AG2141" s="16"/>
    </row>
    <row r="2142" spans="33:33" x14ac:dyDescent="0.25">
      <c r="AG2142" s="16"/>
    </row>
    <row r="2143" spans="33:33" x14ac:dyDescent="0.25">
      <c r="AG2143" s="16"/>
    </row>
    <row r="2144" spans="33:33" x14ac:dyDescent="0.25">
      <c r="AG2144" s="16"/>
    </row>
    <row r="2145" spans="33:33" x14ac:dyDescent="0.25">
      <c r="AG2145" s="16"/>
    </row>
    <row r="2146" spans="33:33" x14ac:dyDescent="0.25">
      <c r="AG2146" s="16"/>
    </row>
    <row r="2147" spans="33:33" x14ac:dyDescent="0.25">
      <c r="AG2147" s="16"/>
    </row>
    <row r="2148" spans="33:33" x14ac:dyDescent="0.25">
      <c r="AG2148" s="16"/>
    </row>
    <row r="2149" spans="33:33" x14ac:dyDescent="0.25">
      <c r="AG2149" s="16"/>
    </row>
    <row r="2150" spans="33:33" x14ac:dyDescent="0.25">
      <c r="AG2150" s="16"/>
    </row>
    <row r="2151" spans="33:33" x14ac:dyDescent="0.25">
      <c r="AG2151" s="16"/>
    </row>
    <row r="2152" spans="33:33" x14ac:dyDescent="0.25">
      <c r="AG2152" s="16"/>
    </row>
    <row r="2153" spans="33:33" x14ac:dyDescent="0.25">
      <c r="AG2153" s="16"/>
    </row>
    <row r="2154" spans="33:33" x14ac:dyDescent="0.25">
      <c r="AG2154" s="16"/>
    </row>
    <row r="2155" spans="33:33" x14ac:dyDescent="0.25">
      <c r="AG2155" s="16"/>
    </row>
    <row r="2156" spans="33:33" x14ac:dyDescent="0.25">
      <c r="AG2156" s="16"/>
    </row>
    <row r="2157" spans="33:33" x14ac:dyDescent="0.25">
      <c r="AG2157" s="16"/>
    </row>
    <row r="2158" spans="33:33" x14ac:dyDescent="0.25">
      <c r="AG2158" s="16"/>
    </row>
    <row r="2159" spans="33:33" x14ac:dyDescent="0.25">
      <c r="AG2159" s="16"/>
    </row>
    <row r="2160" spans="33:33" x14ac:dyDescent="0.25">
      <c r="AG2160" s="16"/>
    </row>
    <row r="2161" spans="33:33" x14ac:dyDescent="0.25">
      <c r="AG2161" s="16"/>
    </row>
    <row r="2162" spans="33:33" x14ac:dyDescent="0.25">
      <c r="AG2162" s="16"/>
    </row>
    <row r="2163" spans="33:33" x14ac:dyDescent="0.25">
      <c r="AG2163" s="16"/>
    </row>
    <row r="2164" spans="33:33" x14ac:dyDescent="0.25">
      <c r="AG2164" s="16"/>
    </row>
    <row r="2165" spans="33:33" x14ac:dyDescent="0.25">
      <c r="AG2165" s="16"/>
    </row>
    <row r="2166" spans="33:33" x14ac:dyDescent="0.25">
      <c r="AG2166" s="16"/>
    </row>
    <row r="2167" spans="33:33" x14ac:dyDescent="0.25">
      <c r="AG2167" s="16"/>
    </row>
    <row r="2168" spans="33:33" x14ac:dyDescent="0.25">
      <c r="AG2168" s="16"/>
    </row>
    <row r="2169" spans="33:33" x14ac:dyDescent="0.25">
      <c r="AG2169" s="16"/>
    </row>
    <row r="2170" spans="33:33" x14ac:dyDescent="0.25">
      <c r="AG2170" s="16"/>
    </row>
    <row r="2171" spans="33:33" x14ac:dyDescent="0.25">
      <c r="AG2171" s="16"/>
    </row>
    <row r="2172" spans="33:33" x14ac:dyDescent="0.25">
      <c r="AG2172" s="16"/>
    </row>
    <row r="2173" spans="33:33" x14ac:dyDescent="0.25">
      <c r="AG2173" s="16"/>
    </row>
    <row r="2174" spans="33:33" x14ac:dyDescent="0.25">
      <c r="AG2174" s="16"/>
    </row>
    <row r="2175" spans="33:33" x14ac:dyDescent="0.25">
      <c r="AG2175" s="16"/>
    </row>
    <row r="2176" spans="33:33" x14ac:dyDescent="0.25">
      <c r="AG2176" s="16"/>
    </row>
    <row r="2177" spans="33:33" x14ac:dyDescent="0.25">
      <c r="AG2177" s="16"/>
    </row>
    <row r="2178" spans="33:33" x14ac:dyDescent="0.25">
      <c r="AG2178" s="16"/>
    </row>
    <row r="2179" spans="33:33" x14ac:dyDescent="0.25">
      <c r="AG2179" s="16"/>
    </row>
    <row r="2180" spans="33:33" x14ac:dyDescent="0.25">
      <c r="AG2180" s="16"/>
    </row>
    <row r="2181" spans="33:33" x14ac:dyDescent="0.25">
      <c r="AG2181" s="16"/>
    </row>
    <row r="2182" spans="33:33" x14ac:dyDescent="0.25">
      <c r="AG2182" s="16"/>
    </row>
    <row r="2183" spans="33:33" x14ac:dyDescent="0.25">
      <c r="AG2183" s="16"/>
    </row>
    <row r="2184" spans="33:33" x14ac:dyDescent="0.25">
      <c r="AG2184" s="16"/>
    </row>
    <row r="2185" spans="33:33" x14ac:dyDescent="0.25">
      <c r="AG2185" s="16"/>
    </row>
    <row r="2186" spans="33:33" x14ac:dyDescent="0.25">
      <c r="AG2186" s="16"/>
    </row>
    <row r="2187" spans="33:33" x14ac:dyDescent="0.25">
      <c r="AG2187" s="16"/>
    </row>
    <row r="2188" spans="33:33" x14ac:dyDescent="0.25">
      <c r="AG2188" s="16"/>
    </row>
    <row r="2189" spans="33:33" x14ac:dyDescent="0.25">
      <c r="AG2189" s="16"/>
    </row>
    <row r="2190" spans="33:33" x14ac:dyDescent="0.25">
      <c r="AG2190" s="16"/>
    </row>
    <row r="2191" spans="33:33" x14ac:dyDescent="0.25">
      <c r="AG2191" s="16"/>
    </row>
    <row r="2192" spans="33:33" x14ac:dyDescent="0.25">
      <c r="AG2192" s="16"/>
    </row>
    <row r="2193" spans="33:33" x14ac:dyDescent="0.25">
      <c r="AG2193" s="16"/>
    </row>
    <row r="2194" spans="33:33" x14ac:dyDescent="0.25">
      <c r="AG2194" s="16"/>
    </row>
    <row r="2195" spans="33:33" x14ac:dyDescent="0.25">
      <c r="AG2195" s="16"/>
    </row>
    <row r="2196" spans="33:33" x14ac:dyDescent="0.25">
      <c r="AG2196" s="16"/>
    </row>
    <row r="2197" spans="33:33" x14ac:dyDescent="0.25">
      <c r="AG2197" s="16"/>
    </row>
    <row r="2198" spans="33:33" x14ac:dyDescent="0.25">
      <c r="AG2198" s="16"/>
    </row>
    <row r="2199" spans="33:33" x14ac:dyDescent="0.25">
      <c r="AG2199" s="16"/>
    </row>
    <row r="2200" spans="33:33" x14ac:dyDescent="0.25">
      <c r="AG2200" s="16"/>
    </row>
    <row r="2201" spans="33:33" x14ac:dyDescent="0.25">
      <c r="AG2201" s="16"/>
    </row>
    <row r="2202" spans="33:33" x14ac:dyDescent="0.25">
      <c r="AG2202" s="16"/>
    </row>
    <row r="2203" spans="33:33" x14ac:dyDescent="0.25">
      <c r="AG2203" s="16"/>
    </row>
    <row r="2204" spans="33:33" x14ac:dyDescent="0.25">
      <c r="AG2204" s="16"/>
    </row>
    <row r="2205" spans="33:33" x14ac:dyDescent="0.25">
      <c r="AG2205" s="16"/>
    </row>
    <row r="2206" spans="33:33" x14ac:dyDescent="0.25">
      <c r="AG2206" s="16"/>
    </row>
    <row r="2207" spans="33:33" x14ac:dyDescent="0.25">
      <c r="AG2207" s="16"/>
    </row>
    <row r="2208" spans="33:33" x14ac:dyDescent="0.25">
      <c r="AG2208" s="16"/>
    </row>
    <row r="2209" spans="33:33" x14ac:dyDescent="0.25">
      <c r="AG2209" s="16"/>
    </row>
    <row r="2210" spans="33:33" x14ac:dyDescent="0.25">
      <c r="AG2210" s="16"/>
    </row>
    <row r="2211" spans="33:33" x14ac:dyDescent="0.25">
      <c r="AG2211" s="16"/>
    </row>
    <row r="2212" spans="33:33" x14ac:dyDescent="0.25">
      <c r="AG2212" s="16"/>
    </row>
    <row r="2213" spans="33:33" x14ac:dyDescent="0.25">
      <c r="AG2213" s="16"/>
    </row>
    <row r="2214" spans="33:33" x14ac:dyDescent="0.25">
      <c r="AG2214" s="16"/>
    </row>
    <row r="2215" spans="33:33" x14ac:dyDescent="0.25">
      <c r="AG2215" s="16"/>
    </row>
    <row r="2216" spans="33:33" x14ac:dyDescent="0.25">
      <c r="AG2216" s="16"/>
    </row>
    <row r="2217" spans="33:33" x14ac:dyDescent="0.25">
      <c r="AG2217" s="16"/>
    </row>
    <row r="2218" spans="33:33" x14ac:dyDescent="0.25">
      <c r="AG2218" s="16"/>
    </row>
    <row r="2219" spans="33:33" x14ac:dyDescent="0.25">
      <c r="AG2219" s="16"/>
    </row>
    <row r="2220" spans="33:33" x14ac:dyDescent="0.25">
      <c r="AG2220" s="16"/>
    </row>
    <row r="2221" spans="33:33" x14ac:dyDescent="0.25">
      <c r="AG2221" s="16"/>
    </row>
    <row r="2222" spans="33:33" x14ac:dyDescent="0.25">
      <c r="AG2222" s="16"/>
    </row>
    <row r="2223" spans="33:33" x14ac:dyDescent="0.25">
      <c r="AG2223" s="16"/>
    </row>
    <row r="2224" spans="33:33" x14ac:dyDescent="0.25">
      <c r="AG2224" s="16"/>
    </row>
    <row r="2225" spans="33:33" x14ac:dyDescent="0.25">
      <c r="AG2225" s="16"/>
    </row>
    <row r="2226" spans="33:33" x14ac:dyDescent="0.25">
      <c r="AG2226" s="16"/>
    </row>
    <row r="2227" spans="33:33" x14ac:dyDescent="0.25">
      <c r="AG2227" s="16"/>
    </row>
    <row r="2228" spans="33:33" x14ac:dyDescent="0.25">
      <c r="AG2228" s="16"/>
    </row>
    <row r="2229" spans="33:33" x14ac:dyDescent="0.25">
      <c r="AG2229" s="16"/>
    </row>
    <row r="2230" spans="33:33" x14ac:dyDescent="0.25">
      <c r="AG2230" s="16"/>
    </row>
    <row r="2231" spans="33:33" x14ac:dyDescent="0.25">
      <c r="AG2231" s="16"/>
    </row>
    <row r="2232" spans="33:33" x14ac:dyDescent="0.25">
      <c r="AG2232" s="16"/>
    </row>
    <row r="2233" spans="33:33" x14ac:dyDescent="0.25">
      <c r="AG2233" s="16"/>
    </row>
    <row r="2234" spans="33:33" x14ac:dyDescent="0.25">
      <c r="AG2234" s="16"/>
    </row>
    <row r="2235" spans="33:33" x14ac:dyDescent="0.25">
      <c r="AG2235" s="16"/>
    </row>
    <row r="2236" spans="33:33" x14ac:dyDescent="0.25">
      <c r="AG2236" s="16"/>
    </row>
    <row r="2237" spans="33:33" x14ac:dyDescent="0.25">
      <c r="AG2237" s="16"/>
    </row>
    <row r="2238" spans="33:33" x14ac:dyDescent="0.25">
      <c r="AG2238" s="16"/>
    </row>
    <row r="2239" spans="33:33" x14ac:dyDescent="0.25">
      <c r="AG2239" s="16"/>
    </row>
    <row r="2240" spans="33:33" x14ac:dyDescent="0.25">
      <c r="AG2240" s="16"/>
    </row>
    <row r="2241" spans="33:33" x14ac:dyDescent="0.25">
      <c r="AG2241" s="16"/>
    </row>
    <row r="2242" spans="33:33" x14ac:dyDescent="0.25">
      <c r="AG2242" s="16"/>
    </row>
    <row r="2243" spans="33:33" x14ac:dyDescent="0.25">
      <c r="AG2243" s="16"/>
    </row>
    <row r="2244" spans="33:33" x14ac:dyDescent="0.25">
      <c r="AG2244" s="16"/>
    </row>
    <row r="2245" spans="33:33" x14ac:dyDescent="0.25">
      <c r="AG2245" s="16"/>
    </row>
    <row r="2246" spans="33:33" x14ac:dyDescent="0.25">
      <c r="AG2246" s="16"/>
    </row>
    <row r="2247" spans="33:33" x14ac:dyDescent="0.25">
      <c r="AG2247" s="16"/>
    </row>
    <row r="2248" spans="33:33" x14ac:dyDescent="0.25">
      <c r="AG2248" s="16"/>
    </row>
    <row r="2249" spans="33:33" x14ac:dyDescent="0.25">
      <c r="AG2249" s="16"/>
    </row>
    <row r="2250" spans="33:33" x14ac:dyDescent="0.25">
      <c r="AG2250" s="16"/>
    </row>
    <row r="2251" spans="33:33" x14ac:dyDescent="0.25">
      <c r="AG2251" s="16"/>
    </row>
    <row r="2252" spans="33:33" x14ac:dyDescent="0.25">
      <c r="AG2252" s="16"/>
    </row>
    <row r="2253" spans="33:33" x14ac:dyDescent="0.25">
      <c r="AG2253" s="16"/>
    </row>
    <row r="2254" spans="33:33" x14ac:dyDescent="0.25">
      <c r="AG2254" s="16"/>
    </row>
    <row r="2255" spans="33:33" x14ac:dyDescent="0.25">
      <c r="AG2255" s="16"/>
    </row>
    <row r="2256" spans="33:33" x14ac:dyDescent="0.25">
      <c r="AG2256" s="16"/>
    </row>
    <row r="2257" spans="33:33" x14ac:dyDescent="0.25">
      <c r="AG2257" s="16"/>
    </row>
    <row r="2258" spans="33:33" x14ac:dyDescent="0.25">
      <c r="AG2258" s="16"/>
    </row>
    <row r="2259" spans="33:33" x14ac:dyDescent="0.25">
      <c r="AG2259" s="16"/>
    </row>
    <row r="2260" spans="33:33" x14ac:dyDescent="0.25">
      <c r="AG2260" s="16"/>
    </row>
    <row r="2261" spans="33:33" x14ac:dyDescent="0.25">
      <c r="AG2261" s="16"/>
    </row>
    <row r="2262" spans="33:33" x14ac:dyDescent="0.25">
      <c r="AG2262" s="16"/>
    </row>
    <row r="2263" spans="33:33" x14ac:dyDescent="0.25">
      <c r="AG2263" s="16"/>
    </row>
    <row r="2264" spans="33:33" x14ac:dyDescent="0.25">
      <c r="AG2264" s="16"/>
    </row>
    <row r="2265" spans="33:33" x14ac:dyDescent="0.25">
      <c r="AG2265" s="16"/>
    </row>
    <row r="2266" spans="33:33" x14ac:dyDescent="0.25">
      <c r="AG2266" s="16"/>
    </row>
    <row r="2267" spans="33:33" x14ac:dyDescent="0.25">
      <c r="AG2267" s="16"/>
    </row>
    <row r="2268" spans="33:33" x14ac:dyDescent="0.25">
      <c r="AG2268" s="16"/>
    </row>
    <row r="2269" spans="33:33" x14ac:dyDescent="0.25">
      <c r="AG2269" s="16"/>
    </row>
    <row r="2270" spans="33:33" x14ac:dyDescent="0.25">
      <c r="AG2270" s="16"/>
    </row>
    <row r="2271" spans="33:33" x14ac:dyDescent="0.25">
      <c r="AG2271" s="16"/>
    </row>
    <row r="2272" spans="33:33" x14ac:dyDescent="0.25">
      <c r="AG2272" s="16"/>
    </row>
    <row r="2273" spans="33:33" x14ac:dyDescent="0.25">
      <c r="AG2273" s="16"/>
    </row>
    <row r="2274" spans="33:33" x14ac:dyDescent="0.25">
      <c r="AG2274" s="16"/>
    </row>
    <row r="2275" spans="33:33" x14ac:dyDescent="0.25">
      <c r="AG2275" s="16"/>
    </row>
    <row r="2276" spans="33:33" x14ac:dyDescent="0.25">
      <c r="AG2276" s="16"/>
    </row>
    <row r="2277" spans="33:33" x14ac:dyDescent="0.25">
      <c r="AG2277" s="16"/>
    </row>
    <row r="2278" spans="33:33" x14ac:dyDescent="0.25">
      <c r="AG2278" s="16"/>
    </row>
    <row r="2279" spans="33:33" x14ac:dyDescent="0.25">
      <c r="AG2279" s="16"/>
    </row>
    <row r="2280" spans="33:33" x14ac:dyDescent="0.25">
      <c r="AG2280" s="16"/>
    </row>
    <row r="2281" spans="33:33" x14ac:dyDescent="0.25">
      <c r="AG2281" s="16"/>
    </row>
    <row r="2282" spans="33:33" x14ac:dyDescent="0.25">
      <c r="AG2282" s="16"/>
    </row>
    <row r="2283" spans="33:33" x14ac:dyDescent="0.25">
      <c r="AG2283" s="16"/>
    </row>
    <row r="2284" spans="33:33" x14ac:dyDescent="0.25">
      <c r="AG2284" s="16"/>
    </row>
    <row r="2285" spans="33:33" x14ac:dyDescent="0.25">
      <c r="AG2285" s="16"/>
    </row>
    <row r="2286" spans="33:33" x14ac:dyDescent="0.25">
      <c r="AG2286" s="16"/>
    </row>
    <row r="2287" spans="33:33" x14ac:dyDescent="0.25">
      <c r="AG2287" s="16"/>
    </row>
    <row r="2288" spans="33:33" x14ac:dyDescent="0.25">
      <c r="AG2288" s="16"/>
    </row>
    <row r="2289" spans="33:33" x14ac:dyDescent="0.25">
      <c r="AG2289" s="16"/>
    </row>
    <row r="2290" spans="33:33" x14ac:dyDescent="0.25">
      <c r="AG2290" s="16"/>
    </row>
    <row r="2291" spans="33:33" x14ac:dyDescent="0.25">
      <c r="AG2291" s="16"/>
    </row>
    <row r="2292" spans="33:33" x14ac:dyDescent="0.25">
      <c r="AG2292" s="16"/>
    </row>
    <row r="2293" spans="33:33" x14ac:dyDescent="0.25">
      <c r="AG2293" s="16"/>
    </row>
    <row r="2294" spans="33:33" x14ac:dyDescent="0.25">
      <c r="AG2294" s="16"/>
    </row>
    <row r="2295" spans="33:33" x14ac:dyDescent="0.25">
      <c r="AG2295" s="16"/>
    </row>
    <row r="2296" spans="33:33" x14ac:dyDescent="0.25">
      <c r="AG2296" s="16"/>
    </row>
    <row r="2297" spans="33:33" x14ac:dyDescent="0.25">
      <c r="AG2297" s="16"/>
    </row>
    <row r="2298" spans="33:33" x14ac:dyDescent="0.25">
      <c r="AG2298" s="16"/>
    </row>
    <row r="2299" spans="33:33" x14ac:dyDescent="0.25">
      <c r="AG2299" s="16"/>
    </row>
    <row r="2300" spans="33:33" x14ac:dyDescent="0.25">
      <c r="AG2300" s="16"/>
    </row>
    <row r="2301" spans="33:33" x14ac:dyDescent="0.25">
      <c r="AG2301" s="16"/>
    </row>
    <row r="2302" spans="33:33" x14ac:dyDescent="0.25">
      <c r="AG2302" s="16"/>
    </row>
    <row r="2303" spans="33:33" x14ac:dyDescent="0.25">
      <c r="AG2303" s="16"/>
    </row>
    <row r="2304" spans="33:33" x14ac:dyDescent="0.25">
      <c r="AG2304" s="16"/>
    </row>
    <row r="2305" spans="33:33" x14ac:dyDescent="0.25">
      <c r="AG2305" s="16"/>
    </row>
    <row r="2306" spans="33:33" x14ac:dyDescent="0.25">
      <c r="AG2306" s="16"/>
    </row>
    <row r="2307" spans="33:33" x14ac:dyDescent="0.25">
      <c r="AG2307" s="16"/>
    </row>
    <row r="2308" spans="33:33" x14ac:dyDescent="0.25">
      <c r="AG2308" s="16"/>
    </row>
    <row r="2309" spans="33:33" x14ac:dyDescent="0.25">
      <c r="AG2309" s="16"/>
    </row>
    <row r="2310" spans="33:33" x14ac:dyDescent="0.25">
      <c r="AG2310" s="16"/>
    </row>
    <row r="2311" spans="33:33" x14ac:dyDescent="0.25">
      <c r="AG2311" s="16"/>
    </row>
    <row r="2312" spans="33:33" x14ac:dyDescent="0.25">
      <c r="AG2312" s="16"/>
    </row>
    <row r="2313" spans="33:33" x14ac:dyDescent="0.25">
      <c r="AG2313" s="16"/>
    </row>
    <row r="2314" spans="33:33" x14ac:dyDescent="0.25">
      <c r="AG2314" s="16"/>
    </row>
    <row r="2315" spans="33:33" x14ac:dyDescent="0.25">
      <c r="AG2315" s="16"/>
    </row>
    <row r="2316" spans="33:33" x14ac:dyDescent="0.25">
      <c r="AG2316" s="16"/>
    </row>
    <row r="2317" spans="33:33" x14ac:dyDescent="0.25">
      <c r="AG2317" s="16"/>
    </row>
    <row r="2318" spans="33:33" x14ac:dyDescent="0.25">
      <c r="AG2318" s="16"/>
    </row>
    <row r="2319" spans="33:33" x14ac:dyDescent="0.25">
      <c r="AG2319" s="16"/>
    </row>
    <row r="2320" spans="33:33" x14ac:dyDescent="0.25">
      <c r="AG2320" s="16"/>
    </row>
    <row r="2321" spans="33:33" x14ac:dyDescent="0.25">
      <c r="AG2321" s="16"/>
    </row>
    <row r="2322" spans="33:33" x14ac:dyDescent="0.25">
      <c r="AG2322" s="16"/>
    </row>
    <row r="2323" spans="33:33" x14ac:dyDescent="0.25">
      <c r="AG2323" s="16"/>
    </row>
    <row r="2324" spans="33:33" x14ac:dyDescent="0.25">
      <c r="AG2324" s="16"/>
    </row>
    <row r="2325" spans="33:33" x14ac:dyDescent="0.25">
      <c r="AG2325" s="16"/>
    </row>
    <row r="2326" spans="33:33" x14ac:dyDescent="0.25">
      <c r="AG2326" s="16"/>
    </row>
    <row r="2327" spans="33:33" x14ac:dyDescent="0.25">
      <c r="AG2327" s="16"/>
    </row>
    <row r="2328" spans="33:33" x14ac:dyDescent="0.25">
      <c r="AG2328" s="16"/>
    </row>
    <row r="2329" spans="33:33" x14ac:dyDescent="0.25">
      <c r="AG2329" s="16"/>
    </row>
    <row r="2330" spans="33:33" x14ac:dyDescent="0.25">
      <c r="AG2330" s="16"/>
    </row>
    <row r="2331" spans="33:33" x14ac:dyDescent="0.25">
      <c r="AG2331" s="16"/>
    </row>
    <row r="2332" spans="33:33" x14ac:dyDescent="0.25">
      <c r="AG2332" s="16"/>
    </row>
    <row r="2333" spans="33:33" x14ac:dyDescent="0.25">
      <c r="AG2333" s="16"/>
    </row>
    <row r="2334" spans="33:33" x14ac:dyDescent="0.25">
      <c r="AG2334" s="16"/>
    </row>
    <row r="2335" spans="33:33" x14ac:dyDescent="0.25">
      <c r="AG2335" s="16"/>
    </row>
    <row r="2336" spans="33:33" x14ac:dyDescent="0.25">
      <c r="AG2336" s="16"/>
    </row>
    <row r="2337" spans="33:33" x14ac:dyDescent="0.25">
      <c r="AG2337" s="16"/>
    </row>
    <row r="2338" spans="33:33" x14ac:dyDescent="0.25">
      <c r="AG2338" s="16"/>
    </row>
    <row r="2339" spans="33:33" x14ac:dyDescent="0.25">
      <c r="AG2339" s="16"/>
    </row>
    <row r="2340" spans="33:33" x14ac:dyDescent="0.25">
      <c r="AG2340" s="16"/>
    </row>
    <row r="2341" spans="33:33" x14ac:dyDescent="0.25">
      <c r="AG2341" s="16"/>
    </row>
    <row r="2342" spans="33:33" x14ac:dyDescent="0.25">
      <c r="AG2342" s="16"/>
    </row>
    <row r="2343" spans="33:33" x14ac:dyDescent="0.25">
      <c r="AG2343" s="16"/>
    </row>
    <row r="2344" spans="33:33" x14ac:dyDescent="0.25">
      <c r="AG2344" s="16"/>
    </row>
    <row r="2345" spans="33:33" x14ac:dyDescent="0.25">
      <c r="AG2345" s="16"/>
    </row>
    <row r="2346" spans="33:33" x14ac:dyDescent="0.25">
      <c r="AG2346" s="16"/>
    </row>
    <row r="2347" spans="33:33" x14ac:dyDescent="0.25">
      <c r="AG2347" s="16"/>
    </row>
    <row r="2348" spans="33:33" x14ac:dyDescent="0.25">
      <c r="AG2348" s="16"/>
    </row>
    <row r="2349" spans="33:33" x14ac:dyDescent="0.25">
      <c r="AG2349" s="16"/>
    </row>
    <row r="2350" spans="33:33" x14ac:dyDescent="0.25">
      <c r="AG2350" s="16"/>
    </row>
    <row r="2351" spans="33:33" x14ac:dyDescent="0.25">
      <c r="AG2351" s="16"/>
    </row>
    <row r="2352" spans="33:33" x14ac:dyDescent="0.25">
      <c r="AG2352" s="16"/>
    </row>
    <row r="2353" spans="33:33" x14ac:dyDescent="0.25">
      <c r="AG2353" s="16"/>
    </row>
    <row r="2354" spans="33:33" x14ac:dyDescent="0.25">
      <c r="AG2354" s="16"/>
    </row>
    <row r="2355" spans="33:33" x14ac:dyDescent="0.25">
      <c r="AG2355" s="16"/>
    </row>
    <row r="2356" spans="33:33" x14ac:dyDescent="0.25">
      <c r="AG2356" s="16"/>
    </row>
    <row r="2357" spans="33:33" x14ac:dyDescent="0.25">
      <c r="AG2357" s="16"/>
    </row>
    <row r="2358" spans="33:33" x14ac:dyDescent="0.25">
      <c r="AG2358" s="16"/>
    </row>
    <row r="2359" spans="33:33" x14ac:dyDescent="0.25">
      <c r="AG2359" s="16"/>
    </row>
    <row r="2360" spans="33:33" x14ac:dyDescent="0.25">
      <c r="AG2360" s="16"/>
    </row>
    <row r="2361" spans="33:33" x14ac:dyDescent="0.25">
      <c r="AG2361" s="16"/>
    </row>
    <row r="2362" spans="33:33" x14ac:dyDescent="0.25">
      <c r="AG2362" s="16"/>
    </row>
    <row r="2363" spans="33:33" x14ac:dyDescent="0.25">
      <c r="AG2363" s="16"/>
    </row>
    <row r="2364" spans="33:33" x14ac:dyDescent="0.25">
      <c r="AG2364" s="16"/>
    </row>
    <row r="2365" spans="33:33" x14ac:dyDescent="0.25">
      <c r="AG2365" s="16"/>
    </row>
    <row r="2366" spans="33:33" x14ac:dyDescent="0.25">
      <c r="AG2366" s="16"/>
    </row>
    <row r="2367" spans="33:33" x14ac:dyDescent="0.25">
      <c r="AG2367" s="16"/>
    </row>
    <row r="2368" spans="33:33" x14ac:dyDescent="0.25">
      <c r="AG2368" s="16"/>
    </row>
    <row r="2369" spans="33:33" x14ac:dyDescent="0.25">
      <c r="AG2369" s="16"/>
    </row>
    <row r="2370" spans="33:33" x14ac:dyDescent="0.25">
      <c r="AG2370" s="16"/>
    </row>
    <row r="2371" spans="33:33" x14ac:dyDescent="0.25">
      <c r="AG2371" s="16"/>
    </row>
    <row r="2372" spans="33:33" x14ac:dyDescent="0.25">
      <c r="AG2372" s="16"/>
    </row>
    <row r="2373" spans="33:33" x14ac:dyDescent="0.25">
      <c r="AG2373" s="16"/>
    </row>
    <row r="2374" spans="33:33" x14ac:dyDescent="0.25">
      <c r="AG2374" s="16"/>
    </row>
    <row r="2375" spans="33:33" x14ac:dyDescent="0.25">
      <c r="AG2375" s="16"/>
    </row>
    <row r="2376" spans="33:33" x14ac:dyDescent="0.25">
      <c r="AG2376" s="16"/>
    </row>
    <row r="2377" spans="33:33" x14ac:dyDescent="0.25">
      <c r="AG2377" s="16"/>
    </row>
    <row r="2378" spans="33:33" x14ac:dyDescent="0.25">
      <c r="AG2378" s="16"/>
    </row>
    <row r="2379" spans="33:33" x14ac:dyDescent="0.25">
      <c r="AG2379" s="16"/>
    </row>
    <row r="2380" spans="33:33" x14ac:dyDescent="0.25">
      <c r="AG2380" s="16"/>
    </row>
    <row r="2381" spans="33:33" x14ac:dyDescent="0.25">
      <c r="AG2381" s="16"/>
    </row>
    <row r="2382" spans="33:33" x14ac:dyDescent="0.25">
      <c r="AG2382" s="16"/>
    </row>
    <row r="2383" spans="33:33" x14ac:dyDescent="0.25">
      <c r="AG2383" s="16"/>
    </row>
    <row r="2384" spans="33:33" x14ac:dyDescent="0.25">
      <c r="AG2384" s="16"/>
    </row>
    <row r="2385" spans="33:33" x14ac:dyDescent="0.25">
      <c r="AG2385" s="16"/>
    </row>
    <row r="2386" spans="33:33" x14ac:dyDescent="0.25">
      <c r="AG2386" s="16"/>
    </row>
    <row r="2387" spans="33:33" x14ac:dyDescent="0.25">
      <c r="AG2387" s="16"/>
    </row>
    <row r="2388" spans="33:33" x14ac:dyDescent="0.25">
      <c r="AG2388" s="16"/>
    </row>
    <row r="2389" spans="33:33" x14ac:dyDescent="0.25">
      <c r="AG2389" s="16"/>
    </row>
    <row r="2390" spans="33:33" x14ac:dyDescent="0.25">
      <c r="AG2390" s="16"/>
    </row>
    <row r="2391" spans="33:33" x14ac:dyDescent="0.25">
      <c r="AG2391" s="16"/>
    </row>
    <row r="2392" spans="33:33" x14ac:dyDescent="0.25">
      <c r="AG2392" s="16"/>
    </row>
    <row r="2393" spans="33:33" x14ac:dyDescent="0.25">
      <c r="AG2393" s="16"/>
    </row>
    <row r="2394" spans="33:33" x14ac:dyDescent="0.25">
      <c r="AG2394" s="16"/>
    </row>
    <row r="2395" spans="33:33" x14ac:dyDescent="0.25">
      <c r="AG2395" s="16"/>
    </row>
    <row r="2396" spans="33:33" x14ac:dyDescent="0.25">
      <c r="AG2396" s="16"/>
    </row>
    <row r="2397" spans="33:33" x14ac:dyDescent="0.25">
      <c r="AG2397" s="16"/>
    </row>
    <row r="2398" spans="33:33" x14ac:dyDescent="0.25">
      <c r="AG2398" s="16"/>
    </row>
    <row r="2399" spans="33:33" x14ac:dyDescent="0.25">
      <c r="AG2399" s="16"/>
    </row>
    <row r="2400" spans="33:33" x14ac:dyDescent="0.25">
      <c r="AG2400" s="16"/>
    </row>
    <row r="2401" spans="33:33" x14ac:dyDescent="0.25">
      <c r="AG2401" s="16"/>
    </row>
    <row r="2402" spans="33:33" x14ac:dyDescent="0.25">
      <c r="AG2402" s="16"/>
    </row>
    <row r="2403" spans="33:33" x14ac:dyDescent="0.25">
      <c r="AG2403" s="16"/>
    </row>
    <row r="2404" spans="33:33" x14ac:dyDescent="0.25">
      <c r="AG2404" s="16"/>
    </row>
    <row r="2405" spans="33:33" x14ac:dyDescent="0.25">
      <c r="AG2405" s="16"/>
    </row>
    <row r="2406" spans="33:33" x14ac:dyDescent="0.25">
      <c r="AG2406" s="16"/>
    </row>
    <row r="2407" spans="33:33" x14ac:dyDescent="0.25">
      <c r="AG2407" s="16"/>
    </row>
    <row r="2408" spans="33:33" x14ac:dyDescent="0.25">
      <c r="AG2408" s="16"/>
    </row>
    <row r="2409" spans="33:33" x14ac:dyDescent="0.25">
      <c r="AG2409" s="16"/>
    </row>
    <row r="2410" spans="33:33" x14ac:dyDescent="0.25">
      <c r="AG2410" s="16"/>
    </row>
    <row r="2411" spans="33:33" x14ac:dyDescent="0.25">
      <c r="AG2411" s="16"/>
    </row>
    <row r="2412" spans="33:33" x14ac:dyDescent="0.25">
      <c r="AG2412" s="16"/>
    </row>
    <row r="2413" spans="33:33" x14ac:dyDescent="0.25">
      <c r="AG2413" s="16"/>
    </row>
    <row r="2414" spans="33:33" x14ac:dyDescent="0.25">
      <c r="AG2414" s="16"/>
    </row>
    <row r="2415" spans="33:33" x14ac:dyDescent="0.25">
      <c r="AG2415" s="16"/>
    </row>
    <row r="2416" spans="33:33" x14ac:dyDescent="0.25">
      <c r="AG2416" s="16"/>
    </row>
    <row r="2417" spans="33:33" x14ac:dyDescent="0.25">
      <c r="AG2417" s="16"/>
    </row>
    <row r="2418" spans="33:33" x14ac:dyDescent="0.25">
      <c r="AG2418" s="16"/>
    </row>
    <row r="2419" spans="33:33" x14ac:dyDescent="0.25">
      <c r="AG2419" s="16"/>
    </row>
    <row r="2420" spans="33:33" x14ac:dyDescent="0.25">
      <c r="AG2420" s="16"/>
    </row>
    <row r="2421" spans="33:33" x14ac:dyDescent="0.25">
      <c r="AG2421" s="16"/>
    </row>
    <row r="2422" spans="33:33" x14ac:dyDescent="0.25">
      <c r="AG2422" s="16"/>
    </row>
    <row r="2423" spans="33:33" x14ac:dyDescent="0.25">
      <c r="AG2423" s="16"/>
    </row>
    <row r="2424" spans="33:33" x14ac:dyDescent="0.25">
      <c r="AG2424" s="16"/>
    </row>
    <row r="2425" spans="33:33" x14ac:dyDescent="0.25">
      <c r="AG2425" s="16"/>
    </row>
    <row r="2426" spans="33:33" x14ac:dyDescent="0.25">
      <c r="AG2426" s="16"/>
    </row>
    <row r="2427" spans="33:33" x14ac:dyDescent="0.25">
      <c r="AG2427" s="16"/>
    </row>
    <row r="2428" spans="33:33" x14ac:dyDescent="0.25">
      <c r="AG2428" s="16"/>
    </row>
    <row r="2429" spans="33:33" x14ac:dyDescent="0.25">
      <c r="AG2429" s="16"/>
    </row>
    <row r="2430" spans="33:33" x14ac:dyDescent="0.25">
      <c r="AG2430" s="16"/>
    </row>
    <row r="2431" spans="33:33" x14ac:dyDescent="0.25">
      <c r="AG2431" s="16"/>
    </row>
    <row r="2432" spans="33:33" x14ac:dyDescent="0.25">
      <c r="AG2432" s="16"/>
    </row>
    <row r="2433" spans="33:33" x14ac:dyDescent="0.25">
      <c r="AG2433" s="16"/>
    </row>
    <row r="2434" spans="33:33" x14ac:dyDescent="0.25">
      <c r="AG2434" s="16"/>
    </row>
    <row r="2435" spans="33:33" x14ac:dyDescent="0.25">
      <c r="AG2435" s="16"/>
    </row>
    <row r="2436" spans="33:33" x14ac:dyDescent="0.25">
      <c r="AG2436" s="16"/>
    </row>
    <row r="2437" spans="33:33" x14ac:dyDescent="0.25">
      <c r="AG2437" s="16"/>
    </row>
    <row r="2438" spans="33:33" x14ac:dyDescent="0.25">
      <c r="AG2438" s="16"/>
    </row>
    <row r="2439" spans="33:33" x14ac:dyDescent="0.25">
      <c r="AG2439" s="16"/>
    </row>
    <row r="2440" spans="33:33" x14ac:dyDescent="0.25">
      <c r="AG2440" s="16"/>
    </row>
    <row r="2441" spans="33:33" x14ac:dyDescent="0.25">
      <c r="AG2441" s="16"/>
    </row>
    <row r="2442" spans="33:33" x14ac:dyDescent="0.25">
      <c r="AG2442" s="16"/>
    </row>
    <row r="2443" spans="33:33" x14ac:dyDescent="0.25">
      <c r="AG2443" s="16"/>
    </row>
    <row r="2444" spans="33:33" x14ac:dyDescent="0.25">
      <c r="AG2444" s="16"/>
    </row>
    <row r="2445" spans="33:33" x14ac:dyDescent="0.25">
      <c r="AG2445" s="16"/>
    </row>
    <row r="2446" spans="33:33" x14ac:dyDescent="0.25">
      <c r="AG2446" s="16"/>
    </row>
    <row r="2447" spans="33:33" x14ac:dyDescent="0.25">
      <c r="AG2447" s="16"/>
    </row>
    <row r="2448" spans="33:33" x14ac:dyDescent="0.25">
      <c r="AG2448" s="16"/>
    </row>
    <row r="2449" spans="33:33" x14ac:dyDescent="0.25">
      <c r="AG2449" s="16"/>
    </row>
    <row r="2450" spans="33:33" x14ac:dyDescent="0.25">
      <c r="AG2450" s="16"/>
    </row>
    <row r="2451" spans="33:33" x14ac:dyDescent="0.25">
      <c r="AG2451" s="16"/>
    </row>
    <row r="2452" spans="33:33" x14ac:dyDescent="0.25">
      <c r="AG2452" s="16"/>
    </row>
    <row r="2453" spans="33:33" x14ac:dyDescent="0.25">
      <c r="AG2453" s="16"/>
    </row>
    <row r="2454" spans="33:33" x14ac:dyDescent="0.25">
      <c r="AG2454" s="16"/>
    </row>
    <row r="2455" spans="33:33" x14ac:dyDescent="0.25">
      <c r="AG2455" s="16"/>
    </row>
    <row r="2456" spans="33:33" x14ac:dyDescent="0.25">
      <c r="AG2456" s="16"/>
    </row>
    <row r="2457" spans="33:33" x14ac:dyDescent="0.25">
      <c r="AG2457" s="16"/>
    </row>
    <row r="2458" spans="33:33" x14ac:dyDescent="0.25">
      <c r="AG2458" s="16"/>
    </row>
    <row r="2459" spans="33:33" x14ac:dyDescent="0.25">
      <c r="AG2459" s="16"/>
    </row>
    <row r="2460" spans="33:33" x14ac:dyDescent="0.25">
      <c r="AG2460" s="16"/>
    </row>
    <row r="2461" spans="33:33" x14ac:dyDescent="0.25">
      <c r="AG2461" s="16"/>
    </row>
    <row r="2462" spans="33:33" x14ac:dyDescent="0.25">
      <c r="AG2462" s="16"/>
    </row>
    <row r="2463" spans="33:33" x14ac:dyDescent="0.25">
      <c r="AG2463" s="16"/>
    </row>
    <row r="2464" spans="33:33" x14ac:dyDescent="0.25">
      <c r="AG2464" s="16"/>
    </row>
    <row r="2465" spans="33:33" x14ac:dyDescent="0.25">
      <c r="AG2465" s="16"/>
    </row>
    <row r="2466" spans="33:33" x14ac:dyDescent="0.25">
      <c r="AG2466" s="16"/>
    </row>
    <row r="2467" spans="33:33" x14ac:dyDescent="0.25">
      <c r="AG2467" s="16"/>
    </row>
    <row r="2468" spans="33:33" x14ac:dyDescent="0.25">
      <c r="AG2468" s="16"/>
    </row>
    <row r="2469" spans="33:33" x14ac:dyDescent="0.25">
      <c r="AG2469" s="16"/>
    </row>
    <row r="2470" spans="33:33" x14ac:dyDescent="0.25">
      <c r="AG2470" s="16"/>
    </row>
    <row r="2471" spans="33:33" x14ac:dyDescent="0.25">
      <c r="AG2471" s="16"/>
    </row>
    <row r="2472" spans="33:33" x14ac:dyDescent="0.25">
      <c r="AG2472" s="16"/>
    </row>
    <row r="2473" spans="33:33" x14ac:dyDescent="0.25">
      <c r="AG2473" s="16"/>
    </row>
    <row r="2474" spans="33:33" x14ac:dyDescent="0.25">
      <c r="AG2474" s="16"/>
    </row>
    <row r="2475" spans="33:33" x14ac:dyDescent="0.25">
      <c r="AG2475" s="16"/>
    </row>
    <row r="2476" spans="33:33" x14ac:dyDescent="0.25">
      <c r="AG2476" s="16"/>
    </row>
    <row r="2477" spans="33:33" x14ac:dyDescent="0.25">
      <c r="AG2477" s="16"/>
    </row>
    <row r="2478" spans="33:33" x14ac:dyDescent="0.25">
      <c r="AG2478" s="16"/>
    </row>
    <row r="2479" spans="33:33" x14ac:dyDescent="0.25">
      <c r="AG2479" s="16"/>
    </row>
    <row r="2480" spans="33:33" x14ac:dyDescent="0.25">
      <c r="AG2480" s="16"/>
    </row>
    <row r="2481" spans="33:33" x14ac:dyDescent="0.25">
      <c r="AG2481" s="16"/>
    </row>
    <row r="2482" spans="33:33" x14ac:dyDescent="0.25">
      <c r="AG2482" s="16"/>
    </row>
    <row r="2483" spans="33:33" x14ac:dyDescent="0.25">
      <c r="AG2483" s="16"/>
    </row>
    <row r="2484" spans="33:33" x14ac:dyDescent="0.25">
      <c r="AG2484" s="16"/>
    </row>
    <row r="2485" spans="33:33" x14ac:dyDescent="0.25">
      <c r="AG2485" s="16"/>
    </row>
    <row r="2486" spans="33:33" x14ac:dyDescent="0.25">
      <c r="AG2486" s="16"/>
    </row>
    <row r="2487" spans="33:33" x14ac:dyDescent="0.25">
      <c r="AG2487" s="16"/>
    </row>
    <row r="2488" spans="33:33" x14ac:dyDescent="0.25">
      <c r="AG2488" s="16"/>
    </row>
    <row r="2489" spans="33:33" x14ac:dyDescent="0.25">
      <c r="AG2489" s="16"/>
    </row>
    <row r="2490" spans="33:33" x14ac:dyDescent="0.25">
      <c r="AG2490" s="16"/>
    </row>
    <row r="2491" spans="33:33" x14ac:dyDescent="0.25">
      <c r="AG2491" s="16"/>
    </row>
    <row r="2492" spans="33:33" x14ac:dyDescent="0.25">
      <c r="AG2492" s="16"/>
    </row>
    <row r="2493" spans="33:33" x14ac:dyDescent="0.25">
      <c r="AG2493" s="16"/>
    </row>
    <row r="2494" spans="33:33" x14ac:dyDescent="0.25">
      <c r="AG2494" s="16"/>
    </row>
    <row r="2495" spans="33:33" x14ac:dyDescent="0.25">
      <c r="AG2495" s="16"/>
    </row>
    <row r="2496" spans="33:33" x14ac:dyDescent="0.25">
      <c r="AG2496" s="16"/>
    </row>
    <row r="2497" spans="33:33" x14ac:dyDescent="0.25">
      <c r="AG2497" s="16"/>
    </row>
    <row r="2498" spans="33:33" x14ac:dyDescent="0.25">
      <c r="AG2498" s="16"/>
    </row>
    <row r="2499" spans="33:33" x14ac:dyDescent="0.25">
      <c r="AG2499" s="16"/>
    </row>
    <row r="2500" spans="33:33" x14ac:dyDescent="0.25">
      <c r="AG2500" s="16"/>
    </row>
    <row r="2501" spans="33:33" x14ac:dyDescent="0.25">
      <c r="AG2501" s="16"/>
    </row>
    <row r="2502" spans="33:33" x14ac:dyDescent="0.25">
      <c r="AG2502" s="16"/>
    </row>
    <row r="2503" spans="33:33" x14ac:dyDescent="0.25">
      <c r="AG2503" s="16"/>
    </row>
    <row r="2504" spans="33:33" x14ac:dyDescent="0.25">
      <c r="AG2504" s="16"/>
    </row>
    <row r="2505" spans="33:33" x14ac:dyDescent="0.25">
      <c r="AG2505" s="16"/>
    </row>
    <row r="2506" spans="33:33" x14ac:dyDescent="0.25">
      <c r="AG2506" s="16"/>
    </row>
    <row r="2507" spans="33:33" x14ac:dyDescent="0.25">
      <c r="AG2507" s="16"/>
    </row>
    <row r="2508" spans="33:33" x14ac:dyDescent="0.25">
      <c r="AG2508" s="16"/>
    </row>
    <row r="2509" spans="33:33" x14ac:dyDescent="0.25">
      <c r="AG2509" s="16"/>
    </row>
    <row r="2510" spans="33:33" x14ac:dyDescent="0.25">
      <c r="AG2510" s="16"/>
    </row>
    <row r="2511" spans="33:33" x14ac:dyDescent="0.25">
      <c r="AG2511" s="16"/>
    </row>
    <row r="2512" spans="33:33" x14ac:dyDescent="0.25">
      <c r="AG2512" s="16"/>
    </row>
    <row r="2513" spans="33:33" x14ac:dyDescent="0.25">
      <c r="AG2513" s="16"/>
    </row>
    <row r="2514" spans="33:33" x14ac:dyDescent="0.25">
      <c r="AG2514" s="16"/>
    </row>
    <row r="2515" spans="33:33" x14ac:dyDescent="0.25">
      <c r="AG2515" s="16"/>
    </row>
    <row r="2516" spans="33:33" x14ac:dyDescent="0.25">
      <c r="AG2516" s="16"/>
    </row>
    <row r="2517" spans="33:33" x14ac:dyDescent="0.25">
      <c r="AG2517" s="16"/>
    </row>
    <row r="2518" spans="33:33" x14ac:dyDescent="0.25">
      <c r="AG2518" s="16"/>
    </row>
    <row r="2519" spans="33:33" x14ac:dyDescent="0.25">
      <c r="AG2519" s="16"/>
    </row>
    <row r="2520" spans="33:33" x14ac:dyDescent="0.25">
      <c r="AG2520" s="16"/>
    </row>
    <row r="2521" spans="33:33" x14ac:dyDescent="0.25">
      <c r="AG2521" s="16"/>
    </row>
    <row r="2522" spans="33:33" x14ac:dyDescent="0.25">
      <c r="AG2522" s="16"/>
    </row>
    <row r="2523" spans="33:33" x14ac:dyDescent="0.25">
      <c r="AG2523" s="16"/>
    </row>
    <row r="2524" spans="33:33" x14ac:dyDescent="0.25">
      <c r="AG2524" s="16"/>
    </row>
    <row r="2525" spans="33:33" x14ac:dyDescent="0.25">
      <c r="AG2525" s="16"/>
    </row>
    <row r="2526" spans="33:33" x14ac:dyDescent="0.25">
      <c r="AG2526" s="16"/>
    </row>
    <row r="2527" spans="33:33" x14ac:dyDescent="0.25">
      <c r="AG2527" s="16"/>
    </row>
    <row r="2528" spans="33:33" x14ac:dyDescent="0.25">
      <c r="AG2528" s="16"/>
    </row>
    <row r="2529" spans="33:33" x14ac:dyDescent="0.25">
      <c r="AG2529" s="16"/>
    </row>
    <row r="2530" spans="33:33" x14ac:dyDescent="0.25">
      <c r="AG2530" s="16"/>
    </row>
    <row r="2531" spans="33:33" x14ac:dyDescent="0.25">
      <c r="AG2531" s="16"/>
    </row>
    <row r="2532" spans="33:33" x14ac:dyDescent="0.25">
      <c r="AG2532" s="16"/>
    </row>
    <row r="2533" spans="33:33" x14ac:dyDescent="0.25">
      <c r="AG2533" s="16"/>
    </row>
    <row r="2534" spans="33:33" x14ac:dyDescent="0.25">
      <c r="AG2534" s="16"/>
    </row>
    <row r="2535" spans="33:33" x14ac:dyDescent="0.25">
      <c r="AG2535" s="16"/>
    </row>
    <row r="2536" spans="33:33" x14ac:dyDescent="0.25">
      <c r="AG2536" s="16"/>
    </row>
    <row r="2537" spans="33:33" x14ac:dyDescent="0.25">
      <c r="AG2537" s="16"/>
    </row>
    <row r="2538" spans="33:33" x14ac:dyDescent="0.25">
      <c r="AG2538" s="16"/>
    </row>
    <row r="2539" spans="33:33" x14ac:dyDescent="0.25">
      <c r="AG2539" s="16"/>
    </row>
    <row r="2540" spans="33:33" x14ac:dyDescent="0.25">
      <c r="AG2540" s="16"/>
    </row>
    <row r="2541" spans="33:33" x14ac:dyDescent="0.25">
      <c r="AG2541" s="16"/>
    </row>
    <row r="2542" spans="33:33" x14ac:dyDescent="0.25">
      <c r="AG2542" s="16"/>
    </row>
    <row r="2543" spans="33:33" x14ac:dyDescent="0.25">
      <c r="AG2543" s="16"/>
    </row>
    <row r="2544" spans="33:33" x14ac:dyDescent="0.25">
      <c r="AG2544" s="16"/>
    </row>
    <row r="2545" spans="33:33" x14ac:dyDescent="0.25">
      <c r="AG2545" s="16"/>
    </row>
    <row r="2546" spans="33:33" x14ac:dyDescent="0.25">
      <c r="AG2546" s="16"/>
    </row>
    <row r="2547" spans="33:33" x14ac:dyDescent="0.25">
      <c r="AG2547" s="16"/>
    </row>
    <row r="2548" spans="33:33" x14ac:dyDescent="0.25">
      <c r="AG2548" s="16"/>
    </row>
    <row r="2549" spans="33:33" x14ac:dyDescent="0.25">
      <c r="AG2549" s="16"/>
    </row>
    <row r="2550" spans="33:33" x14ac:dyDescent="0.25">
      <c r="AG2550" s="16"/>
    </row>
    <row r="2551" spans="33:33" x14ac:dyDescent="0.25">
      <c r="AG2551" s="16"/>
    </row>
    <row r="2552" spans="33:33" x14ac:dyDescent="0.25">
      <c r="AG2552" s="16"/>
    </row>
    <row r="2553" spans="33:33" x14ac:dyDescent="0.25">
      <c r="AG2553" s="16"/>
    </row>
    <row r="2554" spans="33:33" x14ac:dyDescent="0.25">
      <c r="AG2554" s="16"/>
    </row>
    <row r="2555" spans="33:33" x14ac:dyDescent="0.25">
      <c r="AG2555" s="16"/>
    </row>
    <row r="2556" spans="33:33" x14ac:dyDescent="0.25">
      <c r="AG2556" s="16"/>
    </row>
    <row r="2557" spans="33:33" x14ac:dyDescent="0.25">
      <c r="AG2557" s="16"/>
    </row>
    <row r="2558" spans="33:33" x14ac:dyDescent="0.25">
      <c r="AG2558" s="16"/>
    </row>
    <row r="2559" spans="33:33" x14ac:dyDescent="0.25">
      <c r="AG2559" s="16"/>
    </row>
    <row r="2560" spans="33:33" x14ac:dyDescent="0.25">
      <c r="AG2560" s="16"/>
    </row>
    <row r="2561" spans="33:33" x14ac:dyDescent="0.25">
      <c r="AG2561" s="16"/>
    </row>
    <row r="2562" spans="33:33" x14ac:dyDescent="0.25">
      <c r="AG2562" s="16"/>
    </row>
    <row r="2563" spans="33:33" x14ac:dyDescent="0.25">
      <c r="AG2563" s="16"/>
    </row>
    <row r="2564" spans="33:33" x14ac:dyDescent="0.25">
      <c r="AG2564" s="16"/>
    </row>
    <row r="2565" spans="33:33" x14ac:dyDescent="0.25">
      <c r="AG2565" s="16"/>
    </row>
    <row r="2566" spans="33:33" x14ac:dyDescent="0.25">
      <c r="AG2566" s="16"/>
    </row>
    <row r="2567" spans="33:33" x14ac:dyDescent="0.25">
      <c r="AG2567" s="16"/>
    </row>
    <row r="2568" spans="33:33" x14ac:dyDescent="0.25">
      <c r="AG2568" s="16"/>
    </row>
    <row r="2569" spans="33:33" x14ac:dyDescent="0.25">
      <c r="AG2569" s="16"/>
    </row>
    <row r="2570" spans="33:33" x14ac:dyDescent="0.25">
      <c r="AG2570" s="16"/>
    </row>
    <row r="2571" spans="33:33" x14ac:dyDescent="0.25">
      <c r="AG2571" s="16"/>
    </row>
    <row r="2572" spans="33:33" x14ac:dyDescent="0.25">
      <c r="AG2572" s="16"/>
    </row>
    <row r="2573" spans="33:33" x14ac:dyDescent="0.25">
      <c r="AG2573" s="16"/>
    </row>
    <row r="2574" spans="33:33" x14ac:dyDescent="0.25">
      <c r="AG2574" s="16"/>
    </row>
    <row r="2575" spans="33:33" x14ac:dyDescent="0.25">
      <c r="AG2575" s="16"/>
    </row>
    <row r="2576" spans="33:33" x14ac:dyDescent="0.25">
      <c r="AG2576" s="16"/>
    </row>
    <row r="2577" spans="33:33" x14ac:dyDescent="0.25">
      <c r="AG2577" s="16"/>
    </row>
    <row r="2578" spans="33:33" x14ac:dyDescent="0.25">
      <c r="AG2578" s="16"/>
    </row>
    <row r="2579" spans="33:33" x14ac:dyDescent="0.25">
      <c r="AG2579" s="16"/>
    </row>
    <row r="2580" spans="33:33" x14ac:dyDescent="0.25">
      <c r="AG2580" s="16"/>
    </row>
    <row r="2581" spans="33:33" x14ac:dyDescent="0.25">
      <c r="AG2581" s="16"/>
    </row>
    <row r="2582" spans="33:33" x14ac:dyDescent="0.25">
      <c r="AG2582" s="16"/>
    </row>
    <row r="2583" spans="33:33" x14ac:dyDescent="0.25">
      <c r="AG2583" s="16"/>
    </row>
    <row r="2584" spans="33:33" x14ac:dyDescent="0.25">
      <c r="AG2584" s="16"/>
    </row>
    <row r="2585" spans="33:33" x14ac:dyDescent="0.25">
      <c r="AG2585" s="16"/>
    </row>
    <row r="2586" spans="33:33" x14ac:dyDescent="0.25">
      <c r="AG2586" s="16"/>
    </row>
    <row r="2587" spans="33:33" x14ac:dyDescent="0.25">
      <c r="AG2587" s="16"/>
    </row>
    <row r="2588" spans="33:33" x14ac:dyDescent="0.25">
      <c r="AG2588" s="16"/>
    </row>
    <row r="2589" spans="33:33" x14ac:dyDescent="0.25">
      <c r="AG2589" s="16"/>
    </row>
    <row r="2590" spans="33:33" x14ac:dyDescent="0.25">
      <c r="AG2590" s="16"/>
    </row>
    <row r="2591" spans="33:33" x14ac:dyDescent="0.25">
      <c r="AG2591" s="16"/>
    </row>
    <row r="2592" spans="33:33" x14ac:dyDescent="0.25">
      <c r="AG2592" s="16"/>
    </row>
    <row r="2593" spans="33:33" x14ac:dyDescent="0.25">
      <c r="AG2593" s="16"/>
    </row>
    <row r="2594" spans="33:33" x14ac:dyDescent="0.25">
      <c r="AG2594" s="16"/>
    </row>
    <row r="2595" spans="33:33" x14ac:dyDescent="0.25">
      <c r="AG2595" s="16"/>
    </row>
    <row r="2596" spans="33:33" x14ac:dyDescent="0.25">
      <c r="AG2596" s="16"/>
    </row>
    <row r="2597" spans="33:33" x14ac:dyDescent="0.25">
      <c r="AG2597" s="16"/>
    </row>
    <row r="2598" spans="33:33" x14ac:dyDescent="0.25">
      <c r="AG2598" s="16"/>
    </row>
    <row r="2599" spans="33:33" x14ac:dyDescent="0.25">
      <c r="AG2599" s="16"/>
    </row>
    <row r="2600" spans="33:33" x14ac:dyDescent="0.25">
      <c r="AG2600" s="16"/>
    </row>
    <row r="2601" spans="33:33" x14ac:dyDescent="0.25">
      <c r="AG2601" s="16"/>
    </row>
    <row r="2602" spans="33:33" x14ac:dyDescent="0.25">
      <c r="AG2602" s="16"/>
    </row>
    <row r="2603" spans="33:33" x14ac:dyDescent="0.25">
      <c r="AG2603" s="16"/>
    </row>
    <row r="2604" spans="33:33" x14ac:dyDescent="0.25">
      <c r="AG2604" s="16"/>
    </row>
    <row r="2605" spans="33:33" x14ac:dyDescent="0.25">
      <c r="AG2605" s="16"/>
    </row>
    <row r="2606" spans="33:33" x14ac:dyDescent="0.25">
      <c r="AG2606" s="16"/>
    </row>
    <row r="2607" spans="33:33" x14ac:dyDescent="0.25">
      <c r="AG2607" s="16"/>
    </row>
    <row r="2608" spans="33:33" x14ac:dyDescent="0.25">
      <c r="AG2608" s="16"/>
    </row>
    <row r="2609" spans="33:33" x14ac:dyDescent="0.25">
      <c r="AG2609" s="16"/>
    </row>
    <row r="2610" spans="33:33" x14ac:dyDescent="0.25">
      <c r="AG2610" s="16"/>
    </row>
    <row r="2611" spans="33:33" x14ac:dyDescent="0.25">
      <c r="AG2611" s="16"/>
    </row>
    <row r="2612" spans="33:33" x14ac:dyDescent="0.25">
      <c r="AG2612" s="16"/>
    </row>
    <row r="2613" spans="33:33" x14ac:dyDescent="0.25">
      <c r="AG2613" s="16"/>
    </row>
    <row r="2614" spans="33:33" x14ac:dyDescent="0.25">
      <c r="AG2614" s="16"/>
    </row>
    <row r="2615" spans="33:33" x14ac:dyDescent="0.25">
      <c r="AG2615" s="16"/>
    </row>
    <row r="2616" spans="33:33" x14ac:dyDescent="0.25">
      <c r="AG2616" s="16"/>
    </row>
    <row r="2617" spans="33:33" x14ac:dyDescent="0.25">
      <c r="AG2617" s="16"/>
    </row>
    <row r="2618" spans="33:33" x14ac:dyDescent="0.25">
      <c r="AG2618" s="16"/>
    </row>
    <row r="2619" spans="33:33" x14ac:dyDescent="0.25">
      <c r="AG2619" s="16"/>
    </row>
    <row r="2620" spans="33:33" x14ac:dyDescent="0.25">
      <c r="AG2620" s="16"/>
    </row>
    <row r="2621" spans="33:33" x14ac:dyDescent="0.25">
      <c r="AG2621" s="16"/>
    </row>
    <row r="2622" spans="33:33" x14ac:dyDescent="0.25">
      <c r="AG2622" s="16"/>
    </row>
    <row r="2623" spans="33:33" x14ac:dyDescent="0.25">
      <c r="AG2623" s="16"/>
    </row>
    <row r="2624" spans="33:33" x14ac:dyDescent="0.25">
      <c r="AG2624" s="16"/>
    </row>
    <row r="2625" spans="33:33" x14ac:dyDescent="0.25">
      <c r="AG2625" s="16"/>
    </row>
    <row r="2626" spans="33:33" x14ac:dyDescent="0.25">
      <c r="AG2626" s="16"/>
    </row>
    <row r="2627" spans="33:33" x14ac:dyDescent="0.25">
      <c r="AG2627" s="16"/>
    </row>
    <row r="2628" spans="33:33" x14ac:dyDescent="0.25">
      <c r="AG2628" s="16"/>
    </row>
    <row r="2629" spans="33:33" x14ac:dyDescent="0.25">
      <c r="AG2629" s="16"/>
    </row>
    <row r="2630" spans="33:33" x14ac:dyDescent="0.25">
      <c r="AG2630" s="16"/>
    </row>
    <row r="2631" spans="33:33" x14ac:dyDescent="0.25">
      <c r="AG2631" s="16"/>
    </row>
    <row r="2632" spans="33:33" x14ac:dyDescent="0.25">
      <c r="AG2632" s="16"/>
    </row>
    <row r="2633" spans="33:33" x14ac:dyDescent="0.25">
      <c r="AG2633" s="16"/>
    </row>
    <row r="2634" spans="33:33" x14ac:dyDescent="0.25">
      <c r="AG2634" s="16"/>
    </row>
    <row r="2635" spans="33:33" x14ac:dyDescent="0.25">
      <c r="AG2635" s="16"/>
    </row>
    <row r="2636" spans="33:33" x14ac:dyDescent="0.25">
      <c r="AG2636" s="16"/>
    </row>
    <row r="2637" spans="33:33" x14ac:dyDescent="0.25">
      <c r="AG2637" s="16"/>
    </row>
    <row r="2638" spans="33:33" x14ac:dyDescent="0.25">
      <c r="AG2638" s="16"/>
    </row>
    <row r="2639" spans="33:33" x14ac:dyDescent="0.25">
      <c r="AG2639" s="16"/>
    </row>
    <row r="2640" spans="33:33" x14ac:dyDescent="0.25">
      <c r="AG2640" s="16"/>
    </row>
    <row r="2641" spans="33:33" x14ac:dyDescent="0.25">
      <c r="AG2641" s="16"/>
    </row>
    <row r="2642" spans="33:33" x14ac:dyDescent="0.25">
      <c r="AG2642" s="16"/>
    </row>
    <row r="2643" spans="33:33" x14ac:dyDescent="0.25">
      <c r="AG2643" s="16"/>
    </row>
    <row r="2644" spans="33:33" x14ac:dyDescent="0.25">
      <c r="AG2644" s="16"/>
    </row>
    <row r="2645" spans="33:33" x14ac:dyDescent="0.25">
      <c r="AG2645" s="16"/>
    </row>
    <row r="2646" spans="33:33" x14ac:dyDescent="0.25">
      <c r="AG2646" s="16"/>
    </row>
    <row r="2647" spans="33:33" x14ac:dyDescent="0.25">
      <c r="AG2647" s="16"/>
    </row>
    <row r="2648" spans="33:33" x14ac:dyDescent="0.25">
      <c r="AG2648" s="16"/>
    </row>
    <row r="2649" spans="33:33" x14ac:dyDescent="0.25">
      <c r="AG2649" s="16"/>
    </row>
    <row r="2650" spans="33:33" x14ac:dyDescent="0.25">
      <c r="AG2650" s="16"/>
    </row>
    <row r="2651" spans="33:33" x14ac:dyDescent="0.25">
      <c r="AG2651" s="16"/>
    </row>
    <row r="2652" spans="33:33" x14ac:dyDescent="0.25">
      <c r="AG2652" s="16"/>
    </row>
    <row r="2653" spans="33:33" x14ac:dyDescent="0.25">
      <c r="AG2653" s="16"/>
    </row>
    <row r="2654" spans="33:33" x14ac:dyDescent="0.25">
      <c r="AG2654" s="16"/>
    </row>
    <row r="2655" spans="33:33" x14ac:dyDescent="0.25">
      <c r="AG2655" s="16"/>
    </row>
    <row r="2656" spans="33:33" x14ac:dyDescent="0.25">
      <c r="AG2656" s="16"/>
    </row>
    <row r="2657" spans="33:33" x14ac:dyDescent="0.25">
      <c r="AG2657" s="16"/>
    </row>
    <row r="2658" spans="33:33" x14ac:dyDescent="0.25">
      <c r="AG2658" s="16"/>
    </row>
    <row r="2659" spans="33:33" x14ac:dyDescent="0.25">
      <c r="AG2659" s="16"/>
    </row>
    <row r="2660" spans="33:33" x14ac:dyDescent="0.25">
      <c r="AG2660" s="16"/>
    </row>
    <row r="2661" spans="33:33" x14ac:dyDescent="0.25">
      <c r="AG2661" s="16"/>
    </row>
    <row r="2662" spans="33:33" x14ac:dyDescent="0.25">
      <c r="AG2662" s="16"/>
    </row>
    <row r="2663" spans="33:33" x14ac:dyDescent="0.25">
      <c r="AG2663" s="16"/>
    </row>
    <row r="2664" spans="33:33" x14ac:dyDescent="0.25">
      <c r="AG2664" s="16"/>
    </row>
    <row r="2665" spans="33:33" x14ac:dyDescent="0.25">
      <c r="AG2665" s="16"/>
    </row>
    <row r="2666" spans="33:33" x14ac:dyDescent="0.25">
      <c r="AG2666" s="16"/>
    </row>
    <row r="2667" spans="33:33" x14ac:dyDescent="0.25">
      <c r="AG2667" s="16"/>
    </row>
    <row r="2668" spans="33:33" x14ac:dyDescent="0.25">
      <c r="AG2668" s="16"/>
    </row>
    <row r="2669" spans="33:33" x14ac:dyDescent="0.25">
      <c r="AG2669" s="16"/>
    </row>
    <row r="2670" spans="33:33" x14ac:dyDescent="0.25">
      <c r="AG2670" s="16"/>
    </row>
    <row r="2671" spans="33:33" x14ac:dyDescent="0.25">
      <c r="AG2671" s="16"/>
    </row>
    <row r="2672" spans="33:33" x14ac:dyDescent="0.25">
      <c r="AG2672" s="16"/>
    </row>
    <row r="2673" spans="33:33" x14ac:dyDescent="0.25">
      <c r="AG2673" s="16"/>
    </row>
    <row r="2674" spans="33:33" x14ac:dyDescent="0.25">
      <c r="AG2674" s="16"/>
    </row>
    <row r="2675" spans="33:33" x14ac:dyDescent="0.25">
      <c r="AG2675" s="16"/>
    </row>
    <row r="2676" spans="33:33" x14ac:dyDescent="0.25">
      <c r="AG2676" s="16"/>
    </row>
    <row r="2677" spans="33:33" x14ac:dyDescent="0.25">
      <c r="AG2677" s="16"/>
    </row>
    <row r="2678" spans="33:33" x14ac:dyDescent="0.25">
      <c r="AG2678" s="16"/>
    </row>
    <row r="2679" spans="33:33" x14ac:dyDescent="0.25">
      <c r="AG2679" s="16"/>
    </row>
    <row r="2680" spans="33:33" x14ac:dyDescent="0.25">
      <c r="AG2680" s="16"/>
    </row>
    <row r="2681" spans="33:33" x14ac:dyDescent="0.25">
      <c r="AG2681" s="16"/>
    </row>
    <row r="2682" spans="33:33" x14ac:dyDescent="0.25">
      <c r="AG2682" s="16"/>
    </row>
    <row r="2683" spans="33:33" x14ac:dyDescent="0.25">
      <c r="AG2683" s="16"/>
    </row>
    <row r="2684" spans="33:33" x14ac:dyDescent="0.25">
      <c r="AG2684" s="16"/>
    </row>
    <row r="2685" spans="33:33" x14ac:dyDescent="0.25">
      <c r="AG2685" s="16"/>
    </row>
    <row r="2686" spans="33:33" x14ac:dyDescent="0.25">
      <c r="AG2686" s="16"/>
    </row>
    <row r="2687" spans="33:33" x14ac:dyDescent="0.25">
      <c r="AG2687" s="16"/>
    </row>
    <row r="2688" spans="33:33" x14ac:dyDescent="0.25">
      <c r="AG2688" s="16"/>
    </row>
    <row r="2689" spans="33:33" x14ac:dyDescent="0.25">
      <c r="AG2689" s="16"/>
    </row>
    <row r="2690" spans="33:33" x14ac:dyDescent="0.25">
      <c r="AG2690" s="16"/>
    </row>
    <row r="2691" spans="33:33" x14ac:dyDescent="0.25">
      <c r="AG2691" s="16"/>
    </row>
    <row r="2692" spans="33:33" x14ac:dyDescent="0.25">
      <c r="AG2692" s="16"/>
    </row>
    <row r="2693" spans="33:33" x14ac:dyDescent="0.25">
      <c r="AG2693" s="16"/>
    </row>
    <row r="2694" spans="33:33" x14ac:dyDescent="0.25">
      <c r="AG2694" s="16"/>
    </row>
    <row r="2695" spans="33:33" x14ac:dyDescent="0.25">
      <c r="AG2695" s="16"/>
    </row>
    <row r="2696" spans="33:33" x14ac:dyDescent="0.25">
      <c r="AG2696" s="16"/>
    </row>
    <row r="2697" spans="33:33" x14ac:dyDescent="0.25">
      <c r="AG2697" s="16"/>
    </row>
    <row r="2698" spans="33:33" x14ac:dyDescent="0.25">
      <c r="AG2698" s="16"/>
    </row>
    <row r="2699" spans="33:33" x14ac:dyDescent="0.25">
      <c r="AG2699" s="16"/>
    </row>
    <row r="2700" spans="33:33" x14ac:dyDescent="0.25">
      <c r="AG2700" s="16"/>
    </row>
    <row r="2701" spans="33:33" x14ac:dyDescent="0.25">
      <c r="AG2701" s="16"/>
    </row>
    <row r="2702" spans="33:33" x14ac:dyDescent="0.25">
      <c r="AG2702" s="16"/>
    </row>
    <row r="2703" spans="33:33" x14ac:dyDescent="0.25">
      <c r="AG2703" s="16"/>
    </row>
    <row r="2704" spans="33:33" x14ac:dyDescent="0.25">
      <c r="AG2704" s="16"/>
    </row>
    <row r="2705" spans="33:33" x14ac:dyDescent="0.25">
      <c r="AG2705" s="16"/>
    </row>
    <row r="2706" spans="33:33" x14ac:dyDescent="0.25">
      <c r="AG2706" s="16"/>
    </row>
    <row r="2707" spans="33:33" x14ac:dyDescent="0.25">
      <c r="AG2707" s="16"/>
    </row>
    <row r="2708" spans="33:33" x14ac:dyDescent="0.25">
      <c r="AG2708" s="16"/>
    </row>
    <row r="2709" spans="33:33" x14ac:dyDescent="0.25">
      <c r="AG2709" s="16"/>
    </row>
    <row r="2710" spans="33:33" x14ac:dyDescent="0.25">
      <c r="AG2710" s="16"/>
    </row>
    <row r="2711" spans="33:33" x14ac:dyDescent="0.25">
      <c r="AG2711" s="16"/>
    </row>
    <row r="2712" spans="33:33" x14ac:dyDescent="0.25">
      <c r="AG2712" s="16"/>
    </row>
    <row r="2713" spans="33:33" x14ac:dyDescent="0.25">
      <c r="AG2713" s="16"/>
    </row>
    <row r="2714" spans="33:33" x14ac:dyDescent="0.25">
      <c r="AG2714" s="16"/>
    </row>
    <row r="2715" spans="33:33" x14ac:dyDescent="0.25">
      <c r="AG2715" s="16"/>
    </row>
    <row r="2716" spans="33:33" x14ac:dyDescent="0.25">
      <c r="AG2716" s="16"/>
    </row>
    <row r="2717" spans="33:33" x14ac:dyDescent="0.25">
      <c r="AG2717" s="16"/>
    </row>
    <row r="2718" spans="33:33" x14ac:dyDescent="0.25">
      <c r="AG2718" s="16"/>
    </row>
    <row r="2719" spans="33:33" x14ac:dyDescent="0.25">
      <c r="AG2719" s="16"/>
    </row>
    <row r="2720" spans="33:33" x14ac:dyDescent="0.25">
      <c r="AG2720" s="16"/>
    </row>
    <row r="2721" spans="33:33" x14ac:dyDescent="0.25">
      <c r="AG2721" s="16"/>
    </row>
    <row r="2722" spans="33:33" x14ac:dyDescent="0.25">
      <c r="AG2722" s="16"/>
    </row>
    <row r="2723" spans="33:33" x14ac:dyDescent="0.25">
      <c r="AG2723" s="16"/>
    </row>
    <row r="2724" spans="33:33" x14ac:dyDescent="0.25">
      <c r="AG2724" s="16"/>
    </row>
    <row r="2725" spans="33:33" x14ac:dyDescent="0.25">
      <c r="AG2725" s="16"/>
    </row>
    <row r="2726" spans="33:33" x14ac:dyDescent="0.25">
      <c r="AG2726" s="16"/>
    </row>
    <row r="2727" spans="33:33" x14ac:dyDescent="0.25">
      <c r="AG2727" s="16"/>
    </row>
    <row r="2728" spans="33:33" x14ac:dyDescent="0.25">
      <c r="AG2728" s="16"/>
    </row>
    <row r="2729" spans="33:33" x14ac:dyDescent="0.25">
      <c r="AG2729" s="16"/>
    </row>
    <row r="2730" spans="33:33" x14ac:dyDescent="0.25">
      <c r="AG2730" s="16"/>
    </row>
    <row r="2731" spans="33:33" x14ac:dyDescent="0.25">
      <c r="AG2731" s="16"/>
    </row>
    <row r="2732" spans="33:33" x14ac:dyDescent="0.25">
      <c r="AG2732" s="16"/>
    </row>
    <row r="2733" spans="33:33" x14ac:dyDescent="0.25">
      <c r="AG2733" s="16"/>
    </row>
    <row r="2734" spans="33:33" x14ac:dyDescent="0.25">
      <c r="AG2734" s="16"/>
    </row>
    <row r="2735" spans="33:33" x14ac:dyDescent="0.25">
      <c r="AG2735" s="16"/>
    </row>
    <row r="2736" spans="33:33" x14ac:dyDescent="0.25">
      <c r="AG2736" s="16"/>
    </row>
    <row r="2737" spans="33:33" x14ac:dyDescent="0.25">
      <c r="AG2737" s="16"/>
    </row>
    <row r="2738" spans="33:33" x14ac:dyDescent="0.25">
      <c r="AG2738" s="16"/>
    </row>
    <row r="2739" spans="33:33" x14ac:dyDescent="0.25">
      <c r="AG2739" s="16"/>
    </row>
    <row r="2740" spans="33:33" x14ac:dyDescent="0.25">
      <c r="AG2740" s="16"/>
    </row>
    <row r="2741" spans="33:33" x14ac:dyDescent="0.25">
      <c r="AG2741" s="16"/>
    </row>
    <row r="2742" spans="33:33" x14ac:dyDescent="0.25">
      <c r="AG2742" s="16"/>
    </row>
    <row r="2743" spans="33:33" x14ac:dyDescent="0.25">
      <c r="AG2743" s="16"/>
    </row>
    <row r="2744" spans="33:33" x14ac:dyDescent="0.25">
      <c r="AG2744" s="16"/>
    </row>
    <row r="2745" spans="33:33" x14ac:dyDescent="0.25">
      <c r="AG2745" s="16"/>
    </row>
    <row r="2746" spans="33:33" x14ac:dyDescent="0.25">
      <c r="AG2746" s="16"/>
    </row>
    <row r="2747" spans="33:33" x14ac:dyDescent="0.25">
      <c r="AG2747" s="16"/>
    </row>
    <row r="2748" spans="33:33" x14ac:dyDescent="0.25">
      <c r="AG2748" s="16"/>
    </row>
    <row r="2749" spans="33:33" x14ac:dyDescent="0.25">
      <c r="AG2749" s="16"/>
    </row>
    <row r="2750" spans="33:33" x14ac:dyDescent="0.25">
      <c r="AG2750" s="16"/>
    </row>
    <row r="2751" spans="33:33" x14ac:dyDescent="0.25">
      <c r="AG2751" s="16"/>
    </row>
    <row r="2752" spans="33:33" x14ac:dyDescent="0.25">
      <c r="AG2752" s="16"/>
    </row>
    <row r="2753" spans="33:33" x14ac:dyDescent="0.25">
      <c r="AG2753" s="16"/>
    </row>
    <row r="2754" spans="33:33" x14ac:dyDescent="0.25">
      <c r="AG2754" s="16"/>
    </row>
    <row r="2755" spans="33:33" x14ac:dyDescent="0.25">
      <c r="AG2755" s="16"/>
    </row>
    <row r="2756" spans="33:33" x14ac:dyDescent="0.25">
      <c r="AG2756" s="16"/>
    </row>
    <row r="2757" spans="33:33" x14ac:dyDescent="0.25">
      <c r="AG2757" s="16"/>
    </row>
    <row r="2758" spans="33:33" x14ac:dyDescent="0.25">
      <c r="AG2758" s="16"/>
    </row>
    <row r="2759" spans="33:33" x14ac:dyDescent="0.25">
      <c r="AG2759" s="16"/>
    </row>
    <row r="2760" spans="33:33" x14ac:dyDescent="0.25">
      <c r="AG2760" s="16"/>
    </row>
    <row r="2761" spans="33:33" x14ac:dyDescent="0.25">
      <c r="AG2761" s="16"/>
    </row>
    <row r="2762" spans="33:33" x14ac:dyDescent="0.25">
      <c r="AG2762" s="16"/>
    </row>
    <row r="2763" spans="33:33" x14ac:dyDescent="0.25">
      <c r="AG2763" s="16"/>
    </row>
    <row r="2764" spans="33:33" x14ac:dyDescent="0.25">
      <c r="AG2764" s="16"/>
    </row>
    <row r="2765" spans="33:33" x14ac:dyDescent="0.25">
      <c r="AG2765" s="16"/>
    </row>
    <row r="2766" spans="33:33" x14ac:dyDescent="0.25">
      <c r="AG2766" s="16"/>
    </row>
    <row r="2767" spans="33:33" x14ac:dyDescent="0.25">
      <c r="AG2767" s="16"/>
    </row>
    <row r="2768" spans="33:33" x14ac:dyDescent="0.25">
      <c r="AG2768" s="16"/>
    </row>
    <row r="2769" spans="33:33" x14ac:dyDescent="0.25">
      <c r="AG2769" s="16"/>
    </row>
    <row r="2770" spans="33:33" x14ac:dyDescent="0.25">
      <c r="AG2770" s="16"/>
    </row>
    <row r="2771" spans="33:33" x14ac:dyDescent="0.25">
      <c r="AG2771" s="16"/>
    </row>
    <row r="2772" spans="33:33" x14ac:dyDescent="0.25">
      <c r="AG2772" s="16"/>
    </row>
    <row r="2773" spans="33:33" x14ac:dyDescent="0.25">
      <c r="AG2773" s="16"/>
    </row>
    <row r="2774" spans="33:33" x14ac:dyDescent="0.25">
      <c r="AG2774" s="16"/>
    </row>
    <row r="2775" spans="33:33" x14ac:dyDescent="0.25">
      <c r="AG2775" s="16"/>
    </row>
    <row r="2776" spans="33:33" x14ac:dyDescent="0.25">
      <c r="AG2776" s="16"/>
    </row>
    <row r="2777" spans="33:33" x14ac:dyDescent="0.25">
      <c r="AG2777" s="16"/>
    </row>
    <row r="2778" spans="33:33" x14ac:dyDescent="0.25">
      <c r="AG2778" s="16"/>
    </row>
    <row r="2779" spans="33:33" x14ac:dyDescent="0.25">
      <c r="AG2779" s="16"/>
    </row>
    <row r="2780" spans="33:33" x14ac:dyDescent="0.25">
      <c r="AG2780" s="16"/>
    </row>
    <row r="2781" spans="33:33" x14ac:dyDescent="0.25">
      <c r="AG2781" s="16"/>
    </row>
    <row r="2782" spans="33:33" x14ac:dyDescent="0.25">
      <c r="AG2782" s="16"/>
    </row>
    <row r="2783" spans="33:33" x14ac:dyDescent="0.25">
      <c r="AG2783" s="16"/>
    </row>
    <row r="2784" spans="33:33" x14ac:dyDescent="0.25">
      <c r="AG2784" s="16"/>
    </row>
    <row r="2785" spans="33:33" x14ac:dyDescent="0.25">
      <c r="AG2785" s="16"/>
    </row>
    <row r="2786" spans="33:33" x14ac:dyDescent="0.25">
      <c r="AG2786" s="16"/>
    </row>
    <row r="2787" spans="33:33" x14ac:dyDescent="0.25">
      <c r="AG2787" s="16"/>
    </row>
    <row r="2788" spans="33:33" x14ac:dyDescent="0.25">
      <c r="AG2788" s="16"/>
    </row>
    <row r="2789" spans="33:33" x14ac:dyDescent="0.25">
      <c r="AG2789" s="16"/>
    </row>
    <row r="2790" spans="33:33" x14ac:dyDescent="0.25">
      <c r="AG2790" s="16"/>
    </row>
    <row r="2791" spans="33:33" x14ac:dyDescent="0.25">
      <c r="AG2791" s="16"/>
    </row>
    <row r="2792" spans="33:33" x14ac:dyDescent="0.25">
      <c r="AG2792" s="16"/>
    </row>
    <row r="2793" spans="33:33" x14ac:dyDescent="0.25">
      <c r="AG2793" s="16"/>
    </row>
    <row r="2794" spans="33:33" x14ac:dyDescent="0.25">
      <c r="AG2794" s="16"/>
    </row>
    <row r="2795" spans="33:33" x14ac:dyDescent="0.25">
      <c r="AG2795" s="16"/>
    </row>
    <row r="2796" spans="33:33" x14ac:dyDescent="0.25">
      <c r="AG2796" s="16"/>
    </row>
    <row r="2797" spans="33:33" x14ac:dyDescent="0.25">
      <c r="AG2797" s="16"/>
    </row>
    <row r="2798" spans="33:33" x14ac:dyDescent="0.25">
      <c r="AG2798" s="16"/>
    </row>
    <row r="2799" spans="33:33" x14ac:dyDescent="0.25">
      <c r="AG2799" s="16"/>
    </row>
    <row r="2800" spans="33:33" x14ac:dyDescent="0.25">
      <c r="AG2800" s="16"/>
    </row>
    <row r="2801" spans="33:33" x14ac:dyDescent="0.25">
      <c r="AG2801" s="16"/>
    </row>
    <row r="2802" spans="33:33" x14ac:dyDescent="0.25">
      <c r="AG2802" s="16"/>
    </row>
    <row r="2803" spans="33:33" x14ac:dyDescent="0.25">
      <c r="AG2803" s="16"/>
    </row>
    <row r="2804" spans="33:33" x14ac:dyDescent="0.25">
      <c r="AG2804" s="16"/>
    </row>
    <row r="2805" spans="33:33" x14ac:dyDescent="0.25">
      <c r="AG2805" s="16"/>
    </row>
    <row r="2806" spans="33:33" x14ac:dyDescent="0.25">
      <c r="AG2806" s="16"/>
    </row>
    <row r="2807" spans="33:33" x14ac:dyDescent="0.25">
      <c r="AG2807" s="16"/>
    </row>
    <row r="2808" spans="33:33" x14ac:dyDescent="0.25">
      <c r="AG2808" s="16"/>
    </row>
    <row r="2809" spans="33:33" x14ac:dyDescent="0.25">
      <c r="AG2809" s="16"/>
    </row>
    <row r="2810" spans="33:33" x14ac:dyDescent="0.25">
      <c r="AG2810" s="16"/>
    </row>
    <row r="2811" spans="33:33" x14ac:dyDescent="0.25">
      <c r="AG2811" s="16"/>
    </row>
    <row r="2812" spans="33:33" x14ac:dyDescent="0.25">
      <c r="AG2812" s="16"/>
    </row>
    <row r="2813" spans="33:33" x14ac:dyDescent="0.25">
      <c r="AG2813" s="16"/>
    </row>
    <row r="2814" spans="33:33" x14ac:dyDescent="0.25">
      <c r="AG2814" s="16"/>
    </row>
    <row r="2815" spans="33:33" x14ac:dyDescent="0.25">
      <c r="AG2815" s="16"/>
    </row>
    <row r="2816" spans="33:33" x14ac:dyDescent="0.25">
      <c r="AG2816" s="16"/>
    </row>
    <row r="2817" spans="33:33" x14ac:dyDescent="0.25">
      <c r="AG2817" s="16"/>
    </row>
    <row r="2818" spans="33:33" x14ac:dyDescent="0.25">
      <c r="AG2818" s="16"/>
    </row>
    <row r="2819" spans="33:33" x14ac:dyDescent="0.25">
      <c r="AG2819" s="16"/>
    </row>
    <row r="2820" spans="33:33" x14ac:dyDescent="0.25">
      <c r="AG2820" s="16"/>
    </row>
    <row r="2821" spans="33:33" x14ac:dyDescent="0.25">
      <c r="AG2821" s="16"/>
    </row>
    <row r="2822" spans="33:33" x14ac:dyDescent="0.25">
      <c r="AG2822" s="16"/>
    </row>
    <row r="2823" spans="33:33" x14ac:dyDescent="0.25">
      <c r="AG2823" s="16"/>
    </row>
    <row r="2824" spans="33:33" x14ac:dyDescent="0.25">
      <c r="AG2824" s="16"/>
    </row>
    <row r="2825" spans="33:33" x14ac:dyDescent="0.25">
      <c r="AG2825" s="16"/>
    </row>
    <row r="2826" spans="33:33" x14ac:dyDescent="0.25">
      <c r="AG2826" s="16"/>
    </row>
    <row r="2827" spans="33:33" x14ac:dyDescent="0.25">
      <c r="AG2827" s="16"/>
    </row>
    <row r="2828" spans="33:33" x14ac:dyDescent="0.25">
      <c r="AG2828" s="16"/>
    </row>
    <row r="2829" spans="33:33" x14ac:dyDescent="0.25">
      <c r="AG2829" s="16"/>
    </row>
    <row r="2830" spans="33:33" x14ac:dyDescent="0.25">
      <c r="AG2830" s="16"/>
    </row>
    <row r="2831" spans="33:33" x14ac:dyDescent="0.25">
      <c r="AG2831" s="16"/>
    </row>
    <row r="2832" spans="33:33" x14ac:dyDescent="0.25">
      <c r="AG2832" s="16"/>
    </row>
    <row r="2833" spans="33:33" x14ac:dyDescent="0.25">
      <c r="AG2833" s="16"/>
    </row>
    <row r="2834" spans="33:33" x14ac:dyDescent="0.25">
      <c r="AG2834" s="16"/>
    </row>
    <row r="2835" spans="33:33" x14ac:dyDescent="0.25">
      <c r="AG2835" s="16"/>
    </row>
    <row r="2836" spans="33:33" x14ac:dyDescent="0.25">
      <c r="AG2836" s="16"/>
    </row>
    <row r="2837" spans="33:33" x14ac:dyDescent="0.25">
      <c r="AG2837" s="16"/>
    </row>
    <row r="2838" spans="33:33" x14ac:dyDescent="0.25">
      <c r="AG2838" s="16"/>
    </row>
    <row r="2839" spans="33:33" x14ac:dyDescent="0.25">
      <c r="AG2839" s="16"/>
    </row>
    <row r="2840" spans="33:33" x14ac:dyDescent="0.25">
      <c r="AG2840" s="16"/>
    </row>
    <row r="2841" spans="33:33" x14ac:dyDescent="0.25">
      <c r="AG2841" s="16"/>
    </row>
    <row r="2842" spans="33:33" x14ac:dyDescent="0.25">
      <c r="AG2842" s="16"/>
    </row>
    <row r="2843" spans="33:33" x14ac:dyDescent="0.25">
      <c r="AG2843" s="16"/>
    </row>
    <row r="2844" spans="33:33" x14ac:dyDescent="0.25">
      <c r="AG2844" s="16"/>
    </row>
    <row r="2845" spans="33:33" x14ac:dyDescent="0.25">
      <c r="AG2845" s="16"/>
    </row>
    <row r="2846" spans="33:33" x14ac:dyDescent="0.25">
      <c r="AG2846" s="16"/>
    </row>
    <row r="2847" spans="33:33" x14ac:dyDescent="0.25">
      <c r="AG2847" s="16"/>
    </row>
    <row r="2848" spans="33:33" x14ac:dyDescent="0.25">
      <c r="AG2848" s="16"/>
    </row>
    <row r="2849" spans="33:33" x14ac:dyDescent="0.25">
      <c r="AG2849" s="16"/>
    </row>
    <row r="2850" spans="33:33" x14ac:dyDescent="0.25">
      <c r="AG2850" s="16"/>
    </row>
    <row r="2851" spans="33:33" x14ac:dyDescent="0.25">
      <c r="AG2851" s="16"/>
    </row>
    <row r="2852" spans="33:33" x14ac:dyDescent="0.25">
      <c r="AG2852" s="16"/>
    </row>
    <row r="2853" spans="33:33" x14ac:dyDescent="0.25">
      <c r="AG2853" s="16"/>
    </row>
    <row r="2854" spans="33:33" x14ac:dyDescent="0.25">
      <c r="AG2854" s="16"/>
    </row>
    <row r="2855" spans="33:33" x14ac:dyDescent="0.25">
      <c r="AG2855" s="16"/>
    </row>
    <row r="2856" spans="33:33" x14ac:dyDescent="0.25">
      <c r="AG2856" s="16"/>
    </row>
    <row r="2857" spans="33:33" x14ac:dyDescent="0.25">
      <c r="AG2857" s="16"/>
    </row>
    <row r="2858" spans="33:33" x14ac:dyDescent="0.25">
      <c r="AG2858" s="16"/>
    </row>
    <row r="2859" spans="33:33" x14ac:dyDescent="0.25">
      <c r="AG2859" s="16"/>
    </row>
    <row r="2860" spans="33:33" x14ac:dyDescent="0.25">
      <c r="AG2860" s="16"/>
    </row>
    <row r="2861" spans="33:33" x14ac:dyDescent="0.25">
      <c r="AG2861" s="16"/>
    </row>
    <row r="2862" spans="33:33" x14ac:dyDescent="0.25">
      <c r="AG2862" s="16"/>
    </row>
    <row r="2863" spans="33:33" x14ac:dyDescent="0.25">
      <c r="AG2863" s="16"/>
    </row>
    <row r="2864" spans="33:33" x14ac:dyDescent="0.25">
      <c r="AG2864" s="16"/>
    </row>
    <row r="2865" spans="33:33" x14ac:dyDescent="0.25">
      <c r="AG2865" s="16"/>
    </row>
    <row r="2866" spans="33:33" x14ac:dyDescent="0.25">
      <c r="AG2866" s="16"/>
    </row>
    <row r="2867" spans="33:33" x14ac:dyDescent="0.25">
      <c r="AG2867" s="16"/>
    </row>
    <row r="2868" spans="33:33" x14ac:dyDescent="0.25">
      <c r="AG2868" s="16"/>
    </row>
    <row r="2869" spans="33:33" x14ac:dyDescent="0.25">
      <c r="AG2869" s="16"/>
    </row>
    <row r="2870" spans="33:33" x14ac:dyDescent="0.25">
      <c r="AG2870" s="16"/>
    </row>
    <row r="2871" spans="33:33" x14ac:dyDescent="0.25">
      <c r="AG2871" s="16"/>
    </row>
    <row r="2872" spans="33:33" x14ac:dyDescent="0.25">
      <c r="AG2872" s="16"/>
    </row>
    <row r="2873" spans="33:33" x14ac:dyDescent="0.25">
      <c r="AG2873" s="16"/>
    </row>
    <row r="2874" spans="33:33" x14ac:dyDescent="0.25">
      <c r="AG2874" s="16"/>
    </row>
    <row r="2875" spans="33:33" x14ac:dyDescent="0.25">
      <c r="AG2875" s="16"/>
    </row>
    <row r="2876" spans="33:33" x14ac:dyDescent="0.25">
      <c r="AG2876" s="16"/>
    </row>
    <row r="2877" spans="33:33" x14ac:dyDescent="0.25">
      <c r="AG2877" s="16"/>
    </row>
    <row r="2878" spans="33:33" x14ac:dyDescent="0.25">
      <c r="AG2878" s="16"/>
    </row>
    <row r="2879" spans="33:33" x14ac:dyDescent="0.25">
      <c r="AG2879" s="16"/>
    </row>
    <row r="2880" spans="33:33" x14ac:dyDescent="0.25">
      <c r="AG2880" s="16"/>
    </row>
    <row r="2881" spans="33:33" x14ac:dyDescent="0.25">
      <c r="AG2881" s="16"/>
    </row>
    <row r="2882" spans="33:33" x14ac:dyDescent="0.25">
      <c r="AG2882" s="16"/>
    </row>
    <row r="2883" spans="33:33" x14ac:dyDescent="0.25">
      <c r="AG2883" s="16"/>
    </row>
    <row r="2884" spans="33:33" x14ac:dyDescent="0.25">
      <c r="AG2884" s="16"/>
    </row>
    <row r="2885" spans="33:33" x14ac:dyDescent="0.25">
      <c r="AG2885" s="16"/>
    </row>
    <row r="2886" spans="33:33" x14ac:dyDescent="0.25">
      <c r="AG2886" s="16"/>
    </row>
    <row r="2887" spans="33:33" x14ac:dyDescent="0.25">
      <c r="AG2887" s="16"/>
    </row>
    <row r="2888" spans="33:33" x14ac:dyDescent="0.25">
      <c r="AG2888" s="16"/>
    </row>
    <row r="2889" spans="33:33" x14ac:dyDescent="0.25">
      <c r="AG2889" s="16"/>
    </row>
    <row r="2890" spans="33:33" x14ac:dyDescent="0.25">
      <c r="AG2890" s="16"/>
    </row>
    <row r="2891" spans="33:33" x14ac:dyDescent="0.25">
      <c r="AG2891" s="16"/>
    </row>
    <row r="2892" spans="33:33" x14ac:dyDescent="0.25">
      <c r="AG2892" s="16"/>
    </row>
    <row r="2893" spans="33:33" x14ac:dyDescent="0.25">
      <c r="AG2893" s="16"/>
    </row>
    <row r="2894" spans="33:33" x14ac:dyDescent="0.25">
      <c r="AG2894" s="16"/>
    </row>
    <row r="2895" spans="33:33" x14ac:dyDescent="0.25">
      <c r="AG2895" s="16"/>
    </row>
    <row r="2896" spans="33:33" x14ac:dyDescent="0.25">
      <c r="AG2896" s="16"/>
    </row>
    <row r="2897" spans="33:33" x14ac:dyDescent="0.25">
      <c r="AG2897" s="16"/>
    </row>
    <row r="2898" spans="33:33" x14ac:dyDescent="0.25">
      <c r="AG2898" s="16"/>
    </row>
    <row r="2899" spans="33:33" x14ac:dyDescent="0.25">
      <c r="AG2899" s="16"/>
    </row>
    <row r="2900" spans="33:33" x14ac:dyDescent="0.25">
      <c r="AG2900" s="16"/>
    </row>
    <row r="2901" spans="33:33" x14ac:dyDescent="0.25">
      <c r="AG2901" s="16"/>
    </row>
    <row r="2902" spans="33:33" x14ac:dyDescent="0.25">
      <c r="AG2902" s="16"/>
    </row>
    <row r="2903" spans="33:33" x14ac:dyDescent="0.25">
      <c r="AG2903" s="16"/>
    </row>
    <row r="2904" spans="33:33" x14ac:dyDescent="0.25">
      <c r="AG2904" s="16"/>
    </row>
    <row r="2905" spans="33:33" x14ac:dyDescent="0.25">
      <c r="AG2905" s="16"/>
    </row>
    <row r="2906" spans="33:33" x14ac:dyDescent="0.25">
      <c r="AG2906" s="16"/>
    </row>
    <row r="2907" spans="33:33" x14ac:dyDescent="0.25">
      <c r="AG2907" s="16"/>
    </row>
    <row r="2908" spans="33:33" x14ac:dyDescent="0.25">
      <c r="AG2908" s="16"/>
    </row>
    <row r="2909" spans="33:33" x14ac:dyDescent="0.25">
      <c r="AG2909" s="16"/>
    </row>
    <row r="2910" spans="33:33" x14ac:dyDescent="0.25">
      <c r="AG2910" s="16"/>
    </row>
    <row r="2911" spans="33:33" x14ac:dyDescent="0.25">
      <c r="AG2911" s="16"/>
    </row>
    <row r="2912" spans="33:33" x14ac:dyDescent="0.25">
      <c r="AG2912" s="16"/>
    </row>
    <row r="2913" spans="33:33" x14ac:dyDescent="0.25">
      <c r="AG2913" s="16"/>
    </row>
    <row r="2914" spans="33:33" x14ac:dyDescent="0.25">
      <c r="AG2914" s="16"/>
    </row>
    <row r="2915" spans="33:33" x14ac:dyDescent="0.25">
      <c r="AG2915" s="16"/>
    </row>
    <row r="2916" spans="33:33" x14ac:dyDescent="0.25">
      <c r="AG2916" s="16"/>
    </row>
    <row r="2917" spans="33:33" x14ac:dyDescent="0.25">
      <c r="AG2917" s="16"/>
    </row>
    <row r="2918" spans="33:33" x14ac:dyDescent="0.25">
      <c r="AG2918" s="16"/>
    </row>
    <row r="2919" spans="33:33" x14ac:dyDescent="0.25">
      <c r="AG2919" s="16"/>
    </row>
    <row r="2920" spans="33:33" x14ac:dyDescent="0.25">
      <c r="AG2920" s="16"/>
    </row>
    <row r="2921" spans="33:33" x14ac:dyDescent="0.25">
      <c r="AG2921" s="16"/>
    </row>
    <row r="2922" spans="33:33" x14ac:dyDescent="0.25">
      <c r="AG2922" s="16"/>
    </row>
    <row r="2923" spans="33:33" x14ac:dyDescent="0.25">
      <c r="AG2923" s="16"/>
    </row>
    <row r="2924" spans="33:33" x14ac:dyDescent="0.25">
      <c r="AG2924" s="16"/>
    </row>
    <row r="2925" spans="33:33" x14ac:dyDescent="0.25">
      <c r="AG2925" s="16"/>
    </row>
    <row r="2926" spans="33:33" x14ac:dyDescent="0.25">
      <c r="AG2926" s="16"/>
    </row>
    <row r="2927" spans="33:33" x14ac:dyDescent="0.25">
      <c r="AG2927" s="16"/>
    </row>
    <row r="2928" spans="33:33" x14ac:dyDescent="0.25">
      <c r="AG2928" s="16"/>
    </row>
    <row r="2929" spans="33:33" x14ac:dyDescent="0.25">
      <c r="AG2929" s="16"/>
    </row>
    <row r="2930" spans="33:33" x14ac:dyDescent="0.25">
      <c r="AG2930" s="16"/>
    </row>
    <row r="2931" spans="33:33" x14ac:dyDescent="0.25">
      <c r="AG2931" s="16"/>
    </row>
    <row r="2932" spans="33:33" x14ac:dyDescent="0.25">
      <c r="AG2932" s="16"/>
    </row>
    <row r="2933" spans="33:33" x14ac:dyDescent="0.25">
      <c r="AG2933" s="16"/>
    </row>
    <row r="2934" spans="33:33" x14ac:dyDescent="0.25">
      <c r="AG2934" s="16"/>
    </row>
    <row r="2935" spans="33:33" x14ac:dyDescent="0.25">
      <c r="AG2935" s="16"/>
    </row>
    <row r="2936" spans="33:33" x14ac:dyDescent="0.25">
      <c r="AG2936" s="16"/>
    </row>
    <row r="2937" spans="33:33" x14ac:dyDescent="0.25">
      <c r="AG2937" s="16"/>
    </row>
    <row r="2938" spans="33:33" x14ac:dyDescent="0.25">
      <c r="AG2938" s="16"/>
    </row>
    <row r="2939" spans="33:33" x14ac:dyDescent="0.25">
      <c r="AG2939" s="16"/>
    </row>
    <row r="2940" spans="33:33" x14ac:dyDescent="0.25">
      <c r="AG2940" s="16"/>
    </row>
    <row r="2941" spans="33:33" x14ac:dyDescent="0.25">
      <c r="AG2941" s="16"/>
    </row>
    <row r="2942" spans="33:33" x14ac:dyDescent="0.25">
      <c r="AG2942" s="16"/>
    </row>
    <row r="2943" spans="33:33" x14ac:dyDescent="0.25">
      <c r="AG2943" s="16"/>
    </row>
    <row r="2944" spans="33:33" x14ac:dyDescent="0.25">
      <c r="AG2944" s="16"/>
    </row>
    <row r="2945" spans="33:33" x14ac:dyDescent="0.25">
      <c r="AG2945" s="16"/>
    </row>
    <row r="2946" spans="33:33" x14ac:dyDescent="0.25">
      <c r="AG2946" s="16"/>
    </row>
    <row r="2947" spans="33:33" x14ac:dyDescent="0.25">
      <c r="AG2947" s="16"/>
    </row>
    <row r="2948" spans="33:33" x14ac:dyDescent="0.25">
      <c r="AG2948" s="16"/>
    </row>
    <row r="2949" spans="33:33" x14ac:dyDescent="0.25">
      <c r="AG2949" s="16"/>
    </row>
    <row r="2950" spans="33:33" x14ac:dyDescent="0.25">
      <c r="AG2950" s="16"/>
    </row>
    <row r="2951" spans="33:33" x14ac:dyDescent="0.25">
      <c r="AG2951" s="16"/>
    </row>
    <row r="2952" spans="33:33" x14ac:dyDescent="0.25">
      <c r="AG2952" s="16"/>
    </row>
    <row r="2953" spans="33:33" x14ac:dyDescent="0.25">
      <c r="AG2953" s="16"/>
    </row>
    <row r="2954" spans="33:33" x14ac:dyDescent="0.25">
      <c r="AG2954" s="16"/>
    </row>
    <row r="2955" spans="33:33" x14ac:dyDescent="0.25">
      <c r="AG2955" s="16"/>
    </row>
    <row r="2956" spans="33:33" x14ac:dyDescent="0.25">
      <c r="AG2956" s="16"/>
    </row>
    <row r="2957" spans="33:33" x14ac:dyDescent="0.25">
      <c r="AG2957" s="16"/>
    </row>
    <row r="2958" spans="33:33" x14ac:dyDescent="0.25">
      <c r="AG2958" s="16"/>
    </row>
    <row r="2959" spans="33:33" x14ac:dyDescent="0.25">
      <c r="AG2959" s="16"/>
    </row>
    <row r="2960" spans="33:33" x14ac:dyDescent="0.25">
      <c r="AG2960" s="16"/>
    </row>
    <row r="2961" spans="33:33" x14ac:dyDescent="0.25">
      <c r="AG2961" s="16"/>
    </row>
    <row r="2962" spans="33:33" x14ac:dyDescent="0.25">
      <c r="AG2962" s="16"/>
    </row>
    <row r="2963" spans="33:33" x14ac:dyDescent="0.25">
      <c r="AG2963" s="16"/>
    </row>
    <row r="2964" spans="33:33" x14ac:dyDescent="0.25">
      <c r="AG2964" s="16"/>
    </row>
    <row r="2965" spans="33:33" x14ac:dyDescent="0.25">
      <c r="AG2965" s="16"/>
    </row>
    <row r="2966" spans="33:33" x14ac:dyDescent="0.25">
      <c r="AG2966" s="16"/>
    </row>
    <row r="2967" spans="33:33" x14ac:dyDescent="0.25">
      <c r="AG2967" s="16"/>
    </row>
    <row r="2968" spans="33:33" x14ac:dyDescent="0.25">
      <c r="AG2968" s="16"/>
    </row>
    <row r="2969" spans="33:33" x14ac:dyDescent="0.25">
      <c r="AG2969" s="16"/>
    </row>
    <row r="2970" spans="33:33" x14ac:dyDescent="0.25">
      <c r="AG2970" s="16"/>
    </row>
    <row r="2971" spans="33:33" x14ac:dyDescent="0.25">
      <c r="AG2971" s="16"/>
    </row>
    <row r="2972" spans="33:33" x14ac:dyDescent="0.25">
      <c r="AG2972" s="16"/>
    </row>
    <row r="2973" spans="33:33" x14ac:dyDescent="0.25">
      <c r="AG2973" s="16"/>
    </row>
    <row r="2974" spans="33:33" x14ac:dyDescent="0.25">
      <c r="AG2974" s="16"/>
    </row>
    <row r="2975" spans="33:33" x14ac:dyDescent="0.25">
      <c r="AG2975" s="16"/>
    </row>
    <row r="2976" spans="33:33" x14ac:dyDescent="0.25">
      <c r="AG2976" s="16"/>
    </row>
    <row r="2977" spans="33:33" x14ac:dyDescent="0.25">
      <c r="AG2977" s="16"/>
    </row>
    <row r="2978" spans="33:33" x14ac:dyDescent="0.25">
      <c r="AG2978" s="16"/>
    </row>
    <row r="2979" spans="33:33" x14ac:dyDescent="0.25">
      <c r="AG2979" s="16"/>
    </row>
    <row r="2980" spans="33:33" x14ac:dyDescent="0.25">
      <c r="AG2980" s="16"/>
    </row>
    <row r="2981" spans="33:33" x14ac:dyDescent="0.25">
      <c r="AG2981" s="16"/>
    </row>
    <row r="2982" spans="33:33" x14ac:dyDescent="0.25">
      <c r="AG2982" s="16"/>
    </row>
    <row r="2983" spans="33:33" x14ac:dyDescent="0.25">
      <c r="AG2983" s="16"/>
    </row>
    <row r="2984" spans="33:33" x14ac:dyDescent="0.25">
      <c r="AG2984" s="16"/>
    </row>
    <row r="2985" spans="33:33" x14ac:dyDescent="0.25">
      <c r="AG2985" s="16"/>
    </row>
    <row r="2986" spans="33:33" x14ac:dyDescent="0.25">
      <c r="AG2986" s="16"/>
    </row>
    <row r="2987" spans="33:33" x14ac:dyDescent="0.25">
      <c r="AG2987" s="16"/>
    </row>
    <row r="2988" spans="33:33" x14ac:dyDescent="0.25">
      <c r="AG2988" s="16"/>
    </row>
    <row r="2989" spans="33:33" x14ac:dyDescent="0.25">
      <c r="AG2989" s="16"/>
    </row>
    <row r="2990" spans="33:33" x14ac:dyDescent="0.25">
      <c r="AG2990" s="16"/>
    </row>
    <row r="2991" spans="33:33" x14ac:dyDescent="0.25">
      <c r="AG2991" s="16"/>
    </row>
    <row r="2992" spans="33:33" x14ac:dyDescent="0.25">
      <c r="AG2992" s="16"/>
    </row>
    <row r="2993" spans="33:33" x14ac:dyDescent="0.25">
      <c r="AG2993" s="16"/>
    </row>
    <row r="2994" spans="33:33" x14ac:dyDescent="0.25">
      <c r="AG2994" s="16"/>
    </row>
    <row r="2995" spans="33:33" x14ac:dyDescent="0.25">
      <c r="AG2995" s="16"/>
    </row>
    <row r="2996" spans="33:33" x14ac:dyDescent="0.25">
      <c r="AG2996" s="16"/>
    </row>
    <row r="2997" spans="33:33" x14ac:dyDescent="0.25">
      <c r="AG2997" s="16"/>
    </row>
    <row r="2998" spans="33:33" x14ac:dyDescent="0.25">
      <c r="AG2998" s="16"/>
    </row>
    <row r="2999" spans="33:33" x14ac:dyDescent="0.25">
      <c r="AG2999" s="16"/>
    </row>
    <row r="3000" spans="33:33" x14ac:dyDescent="0.25">
      <c r="AG3000" s="16"/>
    </row>
    <row r="3001" spans="33:33" x14ac:dyDescent="0.25">
      <c r="AG3001" s="16"/>
    </row>
    <row r="3002" spans="33:33" x14ac:dyDescent="0.25">
      <c r="AG3002" s="16"/>
    </row>
    <row r="3003" spans="33:33" x14ac:dyDescent="0.25">
      <c r="AG3003" s="16"/>
    </row>
    <row r="3004" spans="33:33" x14ac:dyDescent="0.25">
      <c r="AG3004" s="16"/>
    </row>
    <row r="3005" spans="33:33" x14ac:dyDescent="0.25">
      <c r="AG3005" s="16"/>
    </row>
    <row r="3006" spans="33:33" x14ac:dyDescent="0.25">
      <c r="AG3006" s="16"/>
    </row>
    <row r="3007" spans="33:33" x14ac:dyDescent="0.25">
      <c r="AG3007" s="16"/>
    </row>
    <row r="3008" spans="33:33" x14ac:dyDescent="0.25">
      <c r="AG3008" s="16"/>
    </row>
    <row r="3009" spans="33:33" x14ac:dyDescent="0.25">
      <c r="AG3009" s="16"/>
    </row>
    <row r="3010" spans="33:33" x14ac:dyDescent="0.25">
      <c r="AG3010" s="16"/>
    </row>
    <row r="3011" spans="33:33" x14ac:dyDescent="0.25">
      <c r="AG3011" s="16"/>
    </row>
    <row r="3012" spans="33:33" x14ac:dyDescent="0.25">
      <c r="AG3012" s="16"/>
    </row>
    <row r="3013" spans="33:33" x14ac:dyDescent="0.25">
      <c r="AG3013" s="16"/>
    </row>
    <row r="3014" spans="33:33" x14ac:dyDescent="0.25">
      <c r="AG3014" s="16"/>
    </row>
    <row r="3015" spans="33:33" x14ac:dyDescent="0.25">
      <c r="AG3015" s="16"/>
    </row>
    <row r="3016" spans="33:33" x14ac:dyDescent="0.25">
      <c r="AG3016" s="16"/>
    </row>
    <row r="3017" spans="33:33" x14ac:dyDescent="0.25">
      <c r="AG3017" s="16"/>
    </row>
    <row r="3018" spans="33:33" x14ac:dyDescent="0.25">
      <c r="AG3018" s="16"/>
    </row>
    <row r="3019" spans="33:33" x14ac:dyDescent="0.25">
      <c r="AG3019" s="16"/>
    </row>
    <row r="3020" spans="33:33" x14ac:dyDescent="0.25">
      <c r="AG3020" s="16"/>
    </row>
    <row r="3021" spans="33:33" x14ac:dyDescent="0.25">
      <c r="AG3021" s="16"/>
    </row>
    <row r="3022" spans="33:33" x14ac:dyDescent="0.25">
      <c r="AG3022" s="16"/>
    </row>
    <row r="3023" spans="33:33" x14ac:dyDescent="0.25">
      <c r="AG3023" s="16"/>
    </row>
    <row r="3024" spans="33:33" x14ac:dyDescent="0.25">
      <c r="AG3024" s="16"/>
    </row>
    <row r="3025" spans="33:33" x14ac:dyDescent="0.25">
      <c r="AG3025" s="16"/>
    </row>
    <row r="3026" spans="33:33" x14ac:dyDescent="0.25">
      <c r="AG3026" s="16"/>
    </row>
    <row r="3027" spans="33:33" x14ac:dyDescent="0.25">
      <c r="AG3027" s="16"/>
    </row>
    <row r="3028" spans="33:33" x14ac:dyDescent="0.25">
      <c r="AG3028" s="16"/>
    </row>
    <row r="3029" spans="33:33" x14ac:dyDescent="0.25">
      <c r="AG3029" s="16"/>
    </row>
    <row r="3030" spans="33:33" x14ac:dyDescent="0.25">
      <c r="AG3030" s="16"/>
    </row>
    <row r="3031" spans="33:33" x14ac:dyDescent="0.25">
      <c r="AG3031" s="16"/>
    </row>
    <row r="3032" spans="33:33" x14ac:dyDescent="0.25">
      <c r="AG3032" s="16"/>
    </row>
    <row r="3033" spans="33:33" x14ac:dyDescent="0.25">
      <c r="AG3033" s="16"/>
    </row>
    <row r="3034" spans="33:33" x14ac:dyDescent="0.25">
      <c r="AG3034" s="16"/>
    </row>
    <row r="3035" spans="33:33" x14ac:dyDescent="0.25">
      <c r="AG3035" s="16"/>
    </row>
    <row r="3036" spans="33:33" x14ac:dyDescent="0.25">
      <c r="AG3036" s="16"/>
    </row>
    <row r="3037" spans="33:33" x14ac:dyDescent="0.25">
      <c r="AG3037" s="16"/>
    </row>
    <row r="3038" spans="33:33" x14ac:dyDescent="0.25">
      <c r="AG3038" s="16"/>
    </row>
    <row r="3039" spans="33:33" x14ac:dyDescent="0.25">
      <c r="AG3039" s="16"/>
    </row>
    <row r="3040" spans="33:33" x14ac:dyDescent="0.25">
      <c r="AG3040" s="16"/>
    </row>
    <row r="3041" spans="33:33" x14ac:dyDescent="0.25">
      <c r="AG3041" s="16"/>
    </row>
    <row r="3042" spans="33:33" x14ac:dyDescent="0.25">
      <c r="AG3042" s="16"/>
    </row>
    <row r="3043" spans="33:33" x14ac:dyDescent="0.25">
      <c r="AG3043" s="16"/>
    </row>
    <row r="3044" spans="33:33" x14ac:dyDescent="0.25">
      <c r="AG3044" s="16"/>
    </row>
    <row r="3045" spans="33:33" x14ac:dyDescent="0.25">
      <c r="AG3045" s="16"/>
    </row>
    <row r="3046" spans="33:33" x14ac:dyDescent="0.25">
      <c r="AG3046" s="16"/>
    </row>
    <row r="3047" spans="33:33" x14ac:dyDescent="0.25">
      <c r="AG3047" s="16"/>
    </row>
    <row r="3048" spans="33:33" x14ac:dyDescent="0.25">
      <c r="AG3048" s="16"/>
    </row>
    <row r="3049" spans="33:33" x14ac:dyDescent="0.25">
      <c r="AG3049" s="16"/>
    </row>
    <row r="3050" spans="33:33" x14ac:dyDescent="0.25">
      <c r="AG3050" s="16"/>
    </row>
    <row r="3051" spans="33:33" x14ac:dyDescent="0.25">
      <c r="AG3051" s="16"/>
    </row>
    <row r="3052" spans="33:33" x14ac:dyDescent="0.25">
      <c r="AG3052" s="16"/>
    </row>
    <row r="3053" spans="33:33" x14ac:dyDescent="0.25">
      <c r="AG3053" s="16"/>
    </row>
    <row r="3054" spans="33:33" x14ac:dyDescent="0.25">
      <c r="AG3054" s="16"/>
    </row>
    <row r="3055" spans="33:33" x14ac:dyDescent="0.25">
      <c r="AG3055" s="16"/>
    </row>
    <row r="3056" spans="33:33" x14ac:dyDescent="0.25">
      <c r="AG3056" s="16"/>
    </row>
    <row r="3057" spans="33:33" x14ac:dyDescent="0.25">
      <c r="AG3057" s="16"/>
    </row>
    <row r="3058" spans="33:33" x14ac:dyDescent="0.25">
      <c r="AG3058" s="16"/>
    </row>
    <row r="3059" spans="33:33" x14ac:dyDescent="0.25">
      <c r="AG3059" s="16"/>
    </row>
    <row r="3060" spans="33:33" x14ac:dyDescent="0.25">
      <c r="AG3060" s="16"/>
    </row>
    <row r="3061" spans="33:33" x14ac:dyDescent="0.25">
      <c r="AG3061" s="16"/>
    </row>
    <row r="3062" spans="33:33" x14ac:dyDescent="0.25">
      <c r="AG3062" s="16"/>
    </row>
    <row r="3063" spans="33:33" x14ac:dyDescent="0.25">
      <c r="AG3063" s="16"/>
    </row>
    <row r="3064" spans="33:33" x14ac:dyDescent="0.25">
      <c r="AG3064" s="16"/>
    </row>
    <row r="3065" spans="33:33" x14ac:dyDescent="0.25">
      <c r="AG3065" s="16"/>
    </row>
    <row r="3066" spans="33:33" x14ac:dyDescent="0.25">
      <c r="AG3066" s="16"/>
    </row>
    <row r="3067" spans="33:33" x14ac:dyDescent="0.25">
      <c r="AG3067" s="16"/>
    </row>
    <row r="3068" spans="33:33" x14ac:dyDescent="0.25">
      <c r="AG3068" s="16"/>
    </row>
    <row r="3069" spans="33:33" x14ac:dyDescent="0.25">
      <c r="AG3069" s="16"/>
    </row>
    <row r="3070" spans="33:33" x14ac:dyDescent="0.25">
      <c r="AG3070" s="16"/>
    </row>
    <row r="3071" spans="33:33" x14ac:dyDescent="0.25">
      <c r="AG3071" s="16"/>
    </row>
    <row r="3072" spans="33:33" x14ac:dyDescent="0.25">
      <c r="AG3072" s="16"/>
    </row>
    <row r="3073" spans="33:33" x14ac:dyDescent="0.25">
      <c r="AG3073" s="16"/>
    </row>
    <row r="3074" spans="33:33" x14ac:dyDescent="0.25">
      <c r="AG3074" s="16"/>
    </row>
    <row r="3075" spans="33:33" x14ac:dyDescent="0.25">
      <c r="AG3075" s="16"/>
    </row>
    <row r="3076" spans="33:33" x14ac:dyDescent="0.25">
      <c r="AG3076" s="16"/>
    </row>
    <row r="3077" spans="33:33" x14ac:dyDescent="0.25">
      <c r="AG3077" s="16"/>
    </row>
    <row r="3078" spans="33:33" x14ac:dyDescent="0.25">
      <c r="AG3078" s="16"/>
    </row>
    <row r="3079" spans="33:33" x14ac:dyDescent="0.25">
      <c r="AG3079" s="16"/>
    </row>
    <row r="3080" spans="33:33" x14ac:dyDescent="0.25">
      <c r="AG3080" s="16"/>
    </row>
    <row r="3081" spans="33:33" x14ac:dyDescent="0.25">
      <c r="AG3081" s="16"/>
    </row>
    <row r="3082" spans="33:33" x14ac:dyDescent="0.25">
      <c r="AG3082" s="16"/>
    </row>
    <row r="3083" spans="33:33" x14ac:dyDescent="0.25">
      <c r="AG3083" s="16"/>
    </row>
    <row r="3084" spans="33:33" x14ac:dyDescent="0.25">
      <c r="AG3084" s="16"/>
    </row>
    <row r="3085" spans="33:33" x14ac:dyDescent="0.25">
      <c r="AG3085" s="16"/>
    </row>
    <row r="3086" spans="33:33" x14ac:dyDescent="0.25">
      <c r="AG3086" s="16"/>
    </row>
    <row r="3087" spans="33:33" x14ac:dyDescent="0.25">
      <c r="AG3087" s="16"/>
    </row>
    <row r="3088" spans="33:33" x14ac:dyDescent="0.25">
      <c r="AG3088" s="16"/>
    </row>
    <row r="3089" spans="33:33" x14ac:dyDescent="0.25">
      <c r="AG3089" s="16"/>
    </row>
    <row r="3090" spans="33:33" x14ac:dyDescent="0.25">
      <c r="AG3090" s="16"/>
    </row>
    <row r="3091" spans="33:33" x14ac:dyDescent="0.25">
      <c r="AG3091" s="16"/>
    </row>
    <row r="3092" spans="33:33" x14ac:dyDescent="0.25">
      <c r="AG3092" s="16"/>
    </row>
    <row r="3093" spans="33:33" x14ac:dyDescent="0.25">
      <c r="AG3093" s="16"/>
    </row>
    <row r="3094" spans="33:33" x14ac:dyDescent="0.25">
      <c r="AG3094" s="16"/>
    </row>
    <row r="3095" spans="33:33" x14ac:dyDescent="0.25">
      <c r="AG3095" s="16"/>
    </row>
    <row r="3096" spans="33:33" x14ac:dyDescent="0.25">
      <c r="AG3096" s="16"/>
    </row>
    <row r="3097" spans="33:33" x14ac:dyDescent="0.25">
      <c r="AG3097" s="16"/>
    </row>
    <row r="3098" spans="33:33" x14ac:dyDescent="0.25">
      <c r="AG3098" s="16"/>
    </row>
    <row r="3099" spans="33:33" x14ac:dyDescent="0.25">
      <c r="AG3099" s="16"/>
    </row>
    <row r="3100" spans="33:33" x14ac:dyDescent="0.25">
      <c r="AG3100" s="16"/>
    </row>
    <row r="3101" spans="33:33" x14ac:dyDescent="0.25">
      <c r="AG3101" s="16"/>
    </row>
    <row r="3102" spans="33:33" x14ac:dyDescent="0.25">
      <c r="AG3102" s="16"/>
    </row>
    <row r="3103" spans="33:33" x14ac:dyDescent="0.25">
      <c r="AG3103" s="16"/>
    </row>
    <row r="3104" spans="33:33" x14ac:dyDescent="0.25">
      <c r="AG3104" s="16"/>
    </row>
    <row r="3105" spans="33:33" x14ac:dyDescent="0.25">
      <c r="AG3105" s="16"/>
    </row>
    <row r="3106" spans="33:33" x14ac:dyDescent="0.25">
      <c r="AG3106" s="16"/>
    </row>
    <row r="3107" spans="33:33" x14ac:dyDescent="0.25">
      <c r="AG3107" s="16"/>
    </row>
    <row r="3108" spans="33:33" x14ac:dyDescent="0.25">
      <c r="AG3108" s="16"/>
    </row>
    <row r="3109" spans="33:33" x14ac:dyDescent="0.25">
      <c r="AG3109" s="16"/>
    </row>
    <row r="3110" spans="33:33" x14ac:dyDescent="0.25">
      <c r="AG3110" s="16"/>
    </row>
    <row r="3111" spans="33:33" x14ac:dyDescent="0.25">
      <c r="AG3111" s="16"/>
    </row>
    <row r="3112" spans="33:33" x14ac:dyDescent="0.25">
      <c r="AG3112" s="16"/>
    </row>
    <row r="3113" spans="33:33" x14ac:dyDescent="0.25">
      <c r="AG3113" s="16"/>
    </row>
    <row r="3114" spans="33:33" x14ac:dyDescent="0.25">
      <c r="AG3114" s="16"/>
    </row>
    <row r="3115" spans="33:33" x14ac:dyDescent="0.25">
      <c r="AG3115" s="16"/>
    </row>
    <row r="3116" spans="33:33" x14ac:dyDescent="0.25">
      <c r="AG3116" s="16"/>
    </row>
    <row r="3117" spans="33:33" x14ac:dyDescent="0.25">
      <c r="AG3117" s="16"/>
    </row>
    <row r="3118" spans="33:33" x14ac:dyDescent="0.25">
      <c r="AG3118" s="16"/>
    </row>
    <row r="3119" spans="33:33" x14ac:dyDescent="0.25">
      <c r="AG3119" s="16"/>
    </row>
    <row r="3120" spans="33:33" x14ac:dyDescent="0.25">
      <c r="AG3120" s="16"/>
    </row>
    <row r="3121" spans="33:33" x14ac:dyDescent="0.25">
      <c r="AG3121" s="16"/>
    </row>
    <row r="3122" spans="33:33" x14ac:dyDescent="0.25">
      <c r="AG3122" s="16"/>
    </row>
    <row r="3123" spans="33:33" x14ac:dyDescent="0.25">
      <c r="AG3123" s="16"/>
    </row>
    <row r="3124" spans="33:33" x14ac:dyDescent="0.25">
      <c r="AG3124" s="16"/>
    </row>
    <row r="3125" spans="33:33" x14ac:dyDescent="0.25">
      <c r="AG3125" s="16"/>
    </row>
    <row r="3126" spans="33:33" x14ac:dyDescent="0.25">
      <c r="AG3126" s="16"/>
    </row>
    <row r="3127" spans="33:33" x14ac:dyDescent="0.25">
      <c r="AG3127" s="16"/>
    </row>
    <row r="3128" spans="33:33" x14ac:dyDescent="0.25">
      <c r="AG3128" s="16"/>
    </row>
    <row r="3129" spans="33:33" x14ac:dyDescent="0.25">
      <c r="AG3129" s="16"/>
    </row>
    <row r="3130" spans="33:33" x14ac:dyDescent="0.25">
      <c r="AG3130" s="16"/>
    </row>
    <row r="3131" spans="33:33" x14ac:dyDescent="0.25">
      <c r="AG3131" s="16"/>
    </row>
    <row r="3132" spans="33:33" x14ac:dyDescent="0.25">
      <c r="AG3132" s="16"/>
    </row>
    <row r="3133" spans="33:33" x14ac:dyDescent="0.25">
      <c r="AG3133" s="16"/>
    </row>
    <row r="3134" spans="33:33" x14ac:dyDescent="0.25">
      <c r="AG3134" s="16"/>
    </row>
    <row r="3135" spans="33:33" x14ac:dyDescent="0.25">
      <c r="AG3135" s="16"/>
    </row>
    <row r="3136" spans="33:33" x14ac:dyDescent="0.25">
      <c r="AG3136" s="16"/>
    </row>
    <row r="3137" spans="33:33" x14ac:dyDescent="0.25">
      <c r="AG3137" s="16"/>
    </row>
    <row r="3138" spans="33:33" x14ac:dyDescent="0.25">
      <c r="AG3138" s="16"/>
    </row>
    <row r="3139" spans="33:33" x14ac:dyDescent="0.25">
      <c r="AG3139" s="16"/>
    </row>
    <row r="3140" spans="33:33" x14ac:dyDescent="0.25">
      <c r="AG3140" s="16"/>
    </row>
    <row r="3141" spans="33:33" x14ac:dyDescent="0.25">
      <c r="AG3141" s="16"/>
    </row>
    <row r="3142" spans="33:33" x14ac:dyDescent="0.25">
      <c r="AG3142" s="16"/>
    </row>
    <row r="3143" spans="33:33" x14ac:dyDescent="0.25">
      <c r="AG3143" s="16"/>
    </row>
    <row r="3144" spans="33:33" x14ac:dyDescent="0.25">
      <c r="AG3144" s="16"/>
    </row>
    <row r="3145" spans="33:33" x14ac:dyDescent="0.25">
      <c r="AG3145" s="16"/>
    </row>
    <row r="3146" spans="33:33" x14ac:dyDescent="0.25">
      <c r="AG3146" s="16"/>
    </row>
    <row r="3147" spans="33:33" x14ac:dyDescent="0.25">
      <c r="AG3147" s="16"/>
    </row>
    <row r="3148" spans="33:33" x14ac:dyDescent="0.25">
      <c r="AG3148" s="16"/>
    </row>
    <row r="3149" spans="33:33" x14ac:dyDescent="0.25">
      <c r="AG3149" s="16"/>
    </row>
    <row r="3150" spans="33:33" x14ac:dyDescent="0.25">
      <c r="AG3150" s="16"/>
    </row>
    <row r="3151" spans="33:33" x14ac:dyDescent="0.25">
      <c r="AG3151" s="16"/>
    </row>
    <row r="3152" spans="33:33" x14ac:dyDescent="0.25">
      <c r="AG3152" s="16"/>
    </row>
    <row r="3153" spans="33:33" x14ac:dyDescent="0.25">
      <c r="AG3153" s="16"/>
    </row>
    <row r="3154" spans="33:33" x14ac:dyDescent="0.25">
      <c r="AG3154" s="16"/>
    </row>
    <row r="3155" spans="33:33" x14ac:dyDescent="0.25">
      <c r="AG3155" s="16"/>
    </row>
    <row r="3156" spans="33:33" x14ac:dyDescent="0.25">
      <c r="AG3156" s="16"/>
    </row>
    <row r="3157" spans="33:33" x14ac:dyDescent="0.25">
      <c r="AG3157" s="16"/>
    </row>
    <row r="3158" spans="33:33" x14ac:dyDescent="0.25">
      <c r="AG3158" s="16"/>
    </row>
    <row r="3159" spans="33:33" x14ac:dyDescent="0.25">
      <c r="AG3159" s="16"/>
    </row>
    <row r="3160" spans="33:33" x14ac:dyDescent="0.25">
      <c r="AG3160" s="16"/>
    </row>
    <row r="3161" spans="33:33" x14ac:dyDescent="0.25">
      <c r="AG3161" s="16"/>
    </row>
    <row r="3162" spans="33:33" x14ac:dyDescent="0.25">
      <c r="AG3162" s="16"/>
    </row>
    <row r="3163" spans="33:33" x14ac:dyDescent="0.25">
      <c r="AG3163" s="16"/>
    </row>
    <row r="3164" spans="33:33" x14ac:dyDescent="0.25">
      <c r="AG3164" s="16"/>
    </row>
    <row r="3165" spans="33:33" x14ac:dyDescent="0.25">
      <c r="AG3165" s="16"/>
    </row>
    <row r="3166" spans="33:33" x14ac:dyDescent="0.25">
      <c r="AG3166" s="16"/>
    </row>
    <row r="3167" spans="33:33" x14ac:dyDescent="0.25">
      <c r="AG3167" s="16"/>
    </row>
    <row r="3168" spans="33:33" x14ac:dyDescent="0.25">
      <c r="AG3168" s="16"/>
    </row>
    <row r="3169" spans="33:33" x14ac:dyDescent="0.25">
      <c r="AG3169" s="16"/>
    </row>
    <row r="3170" spans="33:33" x14ac:dyDescent="0.25">
      <c r="AG3170" s="16"/>
    </row>
    <row r="3171" spans="33:33" x14ac:dyDescent="0.25">
      <c r="AG3171" s="16"/>
    </row>
    <row r="3172" spans="33:33" x14ac:dyDescent="0.25">
      <c r="AG3172" s="16"/>
    </row>
    <row r="3173" spans="33:33" x14ac:dyDescent="0.25">
      <c r="AG3173" s="16"/>
    </row>
    <row r="3174" spans="33:33" x14ac:dyDescent="0.25">
      <c r="AG3174" s="16"/>
    </row>
    <row r="3175" spans="33:33" x14ac:dyDescent="0.25">
      <c r="AG3175" s="16"/>
    </row>
    <row r="3176" spans="33:33" x14ac:dyDescent="0.25">
      <c r="AG3176" s="16"/>
    </row>
    <row r="3177" spans="33:33" x14ac:dyDescent="0.25">
      <c r="AG3177" s="16"/>
    </row>
    <row r="3178" spans="33:33" x14ac:dyDescent="0.25">
      <c r="AG3178" s="16"/>
    </row>
    <row r="3179" spans="33:33" x14ac:dyDescent="0.25">
      <c r="AG3179" s="16"/>
    </row>
    <row r="3180" spans="33:33" x14ac:dyDescent="0.25">
      <c r="AG3180" s="16"/>
    </row>
    <row r="3181" spans="33:33" x14ac:dyDescent="0.25">
      <c r="AG3181" s="16"/>
    </row>
    <row r="3182" spans="33:33" x14ac:dyDescent="0.25">
      <c r="AG3182" s="16"/>
    </row>
    <row r="3183" spans="33:33" x14ac:dyDescent="0.25">
      <c r="AG3183" s="16"/>
    </row>
    <row r="3184" spans="33:33" x14ac:dyDescent="0.25">
      <c r="AG3184" s="16"/>
    </row>
    <row r="3185" spans="33:33" x14ac:dyDescent="0.25">
      <c r="AG3185" s="16"/>
    </row>
    <row r="3186" spans="33:33" x14ac:dyDescent="0.25">
      <c r="AG3186" s="16"/>
    </row>
    <row r="3187" spans="33:33" x14ac:dyDescent="0.25">
      <c r="AG3187" s="16"/>
    </row>
    <row r="3188" spans="33:33" x14ac:dyDescent="0.25">
      <c r="AG3188" s="16"/>
    </row>
    <row r="3189" spans="33:33" x14ac:dyDescent="0.25">
      <c r="AG3189" s="16"/>
    </row>
    <row r="3190" spans="33:33" x14ac:dyDescent="0.25">
      <c r="AG3190" s="16"/>
    </row>
    <row r="3191" spans="33:33" x14ac:dyDescent="0.25">
      <c r="AG3191" s="16"/>
    </row>
    <row r="3192" spans="33:33" x14ac:dyDescent="0.25">
      <c r="AG3192" s="16"/>
    </row>
    <row r="3193" spans="33:33" x14ac:dyDescent="0.25">
      <c r="AG3193" s="16"/>
    </row>
    <row r="3194" spans="33:33" x14ac:dyDescent="0.25">
      <c r="AG3194" s="16"/>
    </row>
    <row r="3195" spans="33:33" x14ac:dyDescent="0.25">
      <c r="AG3195" s="16"/>
    </row>
    <row r="3196" spans="33:33" x14ac:dyDescent="0.25">
      <c r="AG3196" s="16"/>
    </row>
    <row r="3197" spans="33:33" x14ac:dyDescent="0.25">
      <c r="AG3197" s="16"/>
    </row>
    <row r="3198" spans="33:33" x14ac:dyDescent="0.25">
      <c r="AG3198" s="16"/>
    </row>
    <row r="3199" spans="33:33" x14ac:dyDescent="0.25">
      <c r="AG3199" s="16"/>
    </row>
    <row r="3200" spans="33:33" x14ac:dyDescent="0.25">
      <c r="AG3200" s="16"/>
    </row>
    <row r="3201" spans="33:33" x14ac:dyDescent="0.25">
      <c r="AG3201" s="16"/>
    </row>
    <row r="3202" spans="33:33" x14ac:dyDescent="0.25">
      <c r="AG3202" s="16"/>
    </row>
    <row r="3203" spans="33:33" x14ac:dyDescent="0.25">
      <c r="AG3203" s="16"/>
    </row>
    <row r="3204" spans="33:33" x14ac:dyDescent="0.25">
      <c r="AG3204" s="16"/>
    </row>
    <row r="3205" spans="33:33" x14ac:dyDescent="0.25">
      <c r="AG3205" s="16"/>
    </row>
    <row r="3206" spans="33:33" x14ac:dyDescent="0.25">
      <c r="AG3206" s="16"/>
    </row>
    <row r="3207" spans="33:33" x14ac:dyDescent="0.25">
      <c r="AG3207" s="16"/>
    </row>
    <row r="3208" spans="33:33" x14ac:dyDescent="0.25">
      <c r="AG3208" s="16"/>
    </row>
    <row r="3209" spans="33:33" x14ac:dyDescent="0.25">
      <c r="AG3209" s="16"/>
    </row>
    <row r="3210" spans="33:33" x14ac:dyDescent="0.25">
      <c r="AG3210" s="16"/>
    </row>
    <row r="3211" spans="33:33" x14ac:dyDescent="0.25">
      <c r="AG3211" s="16"/>
    </row>
    <row r="3212" spans="33:33" x14ac:dyDescent="0.25">
      <c r="AG3212" s="16"/>
    </row>
    <row r="3213" spans="33:33" x14ac:dyDescent="0.25">
      <c r="AG3213" s="16"/>
    </row>
    <row r="3214" spans="33:33" x14ac:dyDescent="0.25">
      <c r="AG3214" s="16"/>
    </row>
    <row r="3215" spans="33:33" x14ac:dyDescent="0.25">
      <c r="AG3215" s="16"/>
    </row>
    <row r="3216" spans="33:33" x14ac:dyDescent="0.25">
      <c r="AG3216" s="16"/>
    </row>
    <row r="3217" spans="33:33" x14ac:dyDescent="0.25">
      <c r="AG3217" s="16"/>
    </row>
    <row r="3218" spans="33:33" x14ac:dyDescent="0.25">
      <c r="AG3218" s="16"/>
    </row>
    <row r="3219" spans="33:33" x14ac:dyDescent="0.25">
      <c r="AG3219" s="16"/>
    </row>
    <row r="3220" spans="33:33" x14ac:dyDescent="0.25">
      <c r="AG3220" s="16"/>
    </row>
    <row r="3221" spans="33:33" x14ac:dyDescent="0.25">
      <c r="AG3221" s="16"/>
    </row>
    <row r="3222" spans="33:33" x14ac:dyDescent="0.25">
      <c r="AG3222" s="16"/>
    </row>
    <row r="3223" spans="33:33" x14ac:dyDescent="0.25">
      <c r="AG3223" s="16"/>
    </row>
    <row r="3224" spans="33:33" x14ac:dyDescent="0.25">
      <c r="AG3224" s="16"/>
    </row>
    <row r="3225" spans="33:33" x14ac:dyDescent="0.25">
      <c r="AG3225" s="16"/>
    </row>
    <row r="3226" spans="33:33" x14ac:dyDescent="0.25">
      <c r="AG3226" s="16"/>
    </row>
    <row r="3227" spans="33:33" x14ac:dyDescent="0.25">
      <c r="AG3227" s="16"/>
    </row>
    <row r="3228" spans="33:33" x14ac:dyDescent="0.25">
      <c r="AG3228" s="16"/>
    </row>
    <row r="3229" spans="33:33" x14ac:dyDescent="0.25">
      <c r="AG3229" s="16"/>
    </row>
    <row r="3230" spans="33:33" x14ac:dyDescent="0.25">
      <c r="AG3230" s="16"/>
    </row>
    <row r="3231" spans="33:33" x14ac:dyDescent="0.25">
      <c r="AG3231" s="16"/>
    </row>
    <row r="3232" spans="33:33" x14ac:dyDescent="0.25">
      <c r="AG3232" s="16"/>
    </row>
    <row r="3233" spans="33:33" x14ac:dyDescent="0.25">
      <c r="AG3233" s="16"/>
    </row>
    <row r="3234" spans="33:33" x14ac:dyDescent="0.25">
      <c r="AG3234" s="16"/>
    </row>
    <row r="3235" spans="33:33" x14ac:dyDescent="0.25">
      <c r="AG3235" s="16"/>
    </row>
    <row r="3236" spans="33:33" x14ac:dyDescent="0.25">
      <c r="AG3236" s="16"/>
    </row>
    <row r="3237" spans="33:33" x14ac:dyDescent="0.25">
      <c r="AG3237" s="16"/>
    </row>
    <row r="3238" spans="33:33" x14ac:dyDescent="0.25">
      <c r="AG3238" s="16"/>
    </row>
    <row r="3239" spans="33:33" x14ac:dyDescent="0.25">
      <c r="AG3239" s="16"/>
    </row>
    <row r="3240" spans="33:33" x14ac:dyDescent="0.25">
      <c r="AG3240" s="16"/>
    </row>
    <row r="3241" spans="33:33" x14ac:dyDescent="0.25">
      <c r="AG3241" s="16"/>
    </row>
    <row r="3242" spans="33:33" x14ac:dyDescent="0.25">
      <c r="AG3242" s="16"/>
    </row>
    <row r="3243" spans="33:33" x14ac:dyDescent="0.25">
      <c r="AG3243" s="16"/>
    </row>
    <row r="3244" spans="33:33" x14ac:dyDescent="0.25">
      <c r="AG3244" s="16"/>
    </row>
    <row r="3245" spans="33:33" x14ac:dyDescent="0.25">
      <c r="AG3245" s="16"/>
    </row>
    <row r="3246" spans="33:33" x14ac:dyDescent="0.25">
      <c r="AG3246" s="16"/>
    </row>
    <row r="3247" spans="33:33" x14ac:dyDescent="0.25">
      <c r="AG3247" s="16"/>
    </row>
    <row r="3248" spans="33:33" x14ac:dyDescent="0.25">
      <c r="AG3248" s="16"/>
    </row>
    <row r="3249" spans="33:33" x14ac:dyDescent="0.25">
      <c r="AG3249" s="16"/>
    </row>
    <row r="3250" spans="33:33" x14ac:dyDescent="0.25">
      <c r="AG3250" s="16"/>
    </row>
    <row r="3251" spans="33:33" x14ac:dyDescent="0.25">
      <c r="AG3251" s="16"/>
    </row>
    <row r="3252" spans="33:33" x14ac:dyDescent="0.25">
      <c r="AG3252" s="16"/>
    </row>
    <row r="3253" spans="33:33" x14ac:dyDescent="0.25">
      <c r="AG3253" s="16"/>
    </row>
    <row r="3254" spans="33:33" x14ac:dyDescent="0.25">
      <c r="AG3254" s="16"/>
    </row>
    <row r="3255" spans="33:33" x14ac:dyDescent="0.25">
      <c r="AG3255" s="16"/>
    </row>
    <row r="3256" spans="33:33" x14ac:dyDescent="0.25">
      <c r="AG3256" s="16"/>
    </row>
    <row r="3257" spans="33:33" x14ac:dyDescent="0.25">
      <c r="AG3257" s="16"/>
    </row>
    <row r="3258" spans="33:33" x14ac:dyDescent="0.25">
      <c r="AG3258" s="16"/>
    </row>
    <row r="3259" spans="33:33" x14ac:dyDescent="0.25">
      <c r="AG3259" s="16"/>
    </row>
    <row r="3260" spans="33:33" x14ac:dyDescent="0.25">
      <c r="AG3260" s="16"/>
    </row>
    <row r="3261" spans="33:33" x14ac:dyDescent="0.25">
      <c r="AG3261" s="16"/>
    </row>
    <row r="3262" spans="33:33" x14ac:dyDescent="0.25">
      <c r="AG3262" s="16"/>
    </row>
    <row r="3263" spans="33:33" x14ac:dyDescent="0.25">
      <c r="AG3263" s="16"/>
    </row>
    <row r="3264" spans="33:33" x14ac:dyDescent="0.25">
      <c r="AG3264" s="16"/>
    </row>
    <row r="3265" spans="33:33" x14ac:dyDescent="0.25">
      <c r="AG3265" s="16"/>
    </row>
    <row r="3266" spans="33:33" x14ac:dyDescent="0.25">
      <c r="AG3266" s="16"/>
    </row>
    <row r="3267" spans="33:33" x14ac:dyDescent="0.25">
      <c r="AG3267" s="16"/>
    </row>
    <row r="3268" spans="33:33" x14ac:dyDescent="0.25">
      <c r="AG3268" s="16"/>
    </row>
    <row r="3269" spans="33:33" x14ac:dyDescent="0.25">
      <c r="AG3269" s="16"/>
    </row>
    <row r="3270" spans="33:33" x14ac:dyDescent="0.25">
      <c r="AG3270" s="16"/>
    </row>
    <row r="3271" spans="33:33" x14ac:dyDescent="0.25">
      <c r="AG3271" s="16"/>
    </row>
    <row r="3272" spans="33:33" x14ac:dyDescent="0.25">
      <c r="AG3272" s="16"/>
    </row>
    <row r="3273" spans="33:33" x14ac:dyDescent="0.25">
      <c r="AG3273" s="16"/>
    </row>
    <row r="3274" spans="33:33" x14ac:dyDescent="0.25">
      <c r="AG3274" s="16"/>
    </row>
    <row r="3275" spans="33:33" x14ac:dyDescent="0.25">
      <c r="AG3275" s="16"/>
    </row>
    <row r="3276" spans="33:33" x14ac:dyDescent="0.25">
      <c r="AG3276" s="16"/>
    </row>
    <row r="3277" spans="33:33" x14ac:dyDescent="0.25">
      <c r="AG3277" s="16"/>
    </row>
    <row r="3278" spans="33:33" x14ac:dyDescent="0.25">
      <c r="AG3278" s="16"/>
    </row>
    <row r="3279" spans="33:33" x14ac:dyDescent="0.25">
      <c r="AG3279" s="16"/>
    </row>
    <row r="3280" spans="33:33" x14ac:dyDescent="0.25">
      <c r="AG3280" s="16"/>
    </row>
    <row r="3281" spans="33:33" x14ac:dyDescent="0.25">
      <c r="AG3281" s="16"/>
    </row>
    <row r="3282" spans="33:33" x14ac:dyDescent="0.25">
      <c r="AG3282" s="16"/>
    </row>
    <row r="3283" spans="33:33" x14ac:dyDescent="0.25">
      <c r="AG3283" s="16"/>
    </row>
    <row r="3284" spans="33:33" x14ac:dyDescent="0.25">
      <c r="AG3284" s="16"/>
    </row>
    <row r="3285" spans="33:33" x14ac:dyDescent="0.25">
      <c r="AG3285" s="16"/>
    </row>
    <row r="3286" spans="33:33" x14ac:dyDescent="0.25">
      <c r="AG3286" s="16"/>
    </row>
    <row r="3287" spans="33:33" x14ac:dyDescent="0.25">
      <c r="AG3287" s="16"/>
    </row>
    <row r="3288" spans="33:33" x14ac:dyDescent="0.25">
      <c r="AG3288" s="16"/>
    </row>
    <row r="3289" spans="33:33" x14ac:dyDescent="0.25">
      <c r="AG3289" s="16"/>
    </row>
    <row r="3290" spans="33:33" x14ac:dyDescent="0.25">
      <c r="AG3290" s="16"/>
    </row>
    <row r="3291" spans="33:33" x14ac:dyDescent="0.25">
      <c r="AG3291" s="16"/>
    </row>
    <row r="3292" spans="33:33" x14ac:dyDescent="0.25">
      <c r="AG3292" s="16"/>
    </row>
    <row r="3293" spans="33:33" x14ac:dyDescent="0.25">
      <c r="AG3293" s="16"/>
    </row>
    <row r="3294" spans="33:33" x14ac:dyDescent="0.25">
      <c r="AG3294" s="16"/>
    </row>
    <row r="3295" spans="33:33" x14ac:dyDescent="0.25">
      <c r="AG3295" s="16"/>
    </row>
    <row r="3296" spans="33:33" x14ac:dyDescent="0.25">
      <c r="AG3296" s="16"/>
    </row>
    <row r="3297" spans="33:33" x14ac:dyDescent="0.25">
      <c r="AG3297" s="16"/>
    </row>
    <row r="3298" spans="33:33" x14ac:dyDescent="0.25">
      <c r="AG3298" s="16"/>
    </row>
    <row r="3299" spans="33:33" x14ac:dyDescent="0.25">
      <c r="AG3299" s="16"/>
    </row>
    <row r="3300" spans="33:33" x14ac:dyDescent="0.25">
      <c r="AG3300" s="16"/>
    </row>
    <row r="3301" spans="33:33" x14ac:dyDescent="0.25">
      <c r="AG3301" s="16"/>
    </row>
    <row r="3302" spans="33:33" x14ac:dyDescent="0.25">
      <c r="AG3302" s="16"/>
    </row>
    <row r="3303" spans="33:33" x14ac:dyDescent="0.25">
      <c r="AG3303" s="16"/>
    </row>
    <row r="3304" spans="33:33" x14ac:dyDescent="0.25">
      <c r="AG3304" s="16"/>
    </row>
    <row r="3305" spans="33:33" x14ac:dyDescent="0.25">
      <c r="AG3305" s="16"/>
    </row>
    <row r="3306" spans="33:33" x14ac:dyDescent="0.25">
      <c r="AG3306" s="16"/>
    </row>
    <row r="3307" spans="33:33" x14ac:dyDescent="0.25">
      <c r="AG3307" s="16"/>
    </row>
    <row r="3308" spans="33:33" x14ac:dyDescent="0.25">
      <c r="AG3308" s="16"/>
    </row>
    <row r="3309" spans="33:33" x14ac:dyDescent="0.25">
      <c r="AG3309" s="16"/>
    </row>
    <row r="3310" spans="33:33" x14ac:dyDescent="0.25">
      <c r="AG3310" s="16"/>
    </row>
    <row r="3311" spans="33:33" x14ac:dyDescent="0.25">
      <c r="AG3311" s="16"/>
    </row>
    <row r="3312" spans="33:33" x14ac:dyDescent="0.25">
      <c r="AG3312" s="16"/>
    </row>
    <row r="3313" spans="33:33" x14ac:dyDescent="0.25">
      <c r="AG3313" s="16"/>
    </row>
    <row r="3314" spans="33:33" x14ac:dyDescent="0.25">
      <c r="AG3314" s="16"/>
    </row>
    <row r="3315" spans="33:33" x14ac:dyDescent="0.25">
      <c r="AG3315" s="16"/>
    </row>
    <row r="3316" spans="33:33" x14ac:dyDescent="0.25">
      <c r="AG3316" s="16"/>
    </row>
    <row r="3317" spans="33:33" x14ac:dyDescent="0.25">
      <c r="AG3317" s="16"/>
    </row>
    <row r="3318" spans="33:33" x14ac:dyDescent="0.25">
      <c r="AG3318" s="16"/>
    </row>
    <row r="3319" spans="33:33" x14ac:dyDescent="0.25">
      <c r="AG3319" s="16"/>
    </row>
    <row r="3320" spans="33:33" x14ac:dyDescent="0.25">
      <c r="AG3320" s="16"/>
    </row>
    <row r="3321" spans="33:33" x14ac:dyDescent="0.25">
      <c r="AG3321" s="16"/>
    </row>
    <row r="3322" spans="33:33" x14ac:dyDescent="0.25">
      <c r="AG3322" s="16"/>
    </row>
    <row r="3323" spans="33:33" x14ac:dyDescent="0.25">
      <c r="AG3323" s="16"/>
    </row>
    <row r="3324" spans="33:33" x14ac:dyDescent="0.25">
      <c r="AG3324" s="16"/>
    </row>
    <row r="3325" spans="33:33" x14ac:dyDescent="0.25">
      <c r="AG3325" s="16"/>
    </row>
    <row r="3326" spans="33:33" x14ac:dyDescent="0.25">
      <c r="AG3326" s="16"/>
    </row>
    <row r="3327" spans="33:33" x14ac:dyDescent="0.25">
      <c r="AG3327" s="16"/>
    </row>
    <row r="3328" spans="33:33" x14ac:dyDescent="0.25">
      <c r="AG3328" s="16"/>
    </row>
    <row r="3329" spans="33:33" x14ac:dyDescent="0.25">
      <c r="AG3329" s="16"/>
    </row>
    <row r="3330" spans="33:33" x14ac:dyDescent="0.25">
      <c r="AG3330" s="16"/>
    </row>
    <row r="3331" spans="33:33" x14ac:dyDescent="0.25">
      <c r="AG3331" s="16"/>
    </row>
    <row r="3332" spans="33:33" x14ac:dyDescent="0.25">
      <c r="AG3332" s="16"/>
    </row>
    <row r="3333" spans="33:33" x14ac:dyDescent="0.25">
      <c r="AG3333" s="16"/>
    </row>
    <row r="3334" spans="33:33" x14ac:dyDescent="0.25">
      <c r="AG3334" s="16"/>
    </row>
    <row r="3335" spans="33:33" x14ac:dyDescent="0.25">
      <c r="AG3335" s="16"/>
    </row>
    <row r="3336" spans="33:33" x14ac:dyDescent="0.25">
      <c r="AG3336" s="16"/>
    </row>
    <row r="3337" spans="33:33" x14ac:dyDescent="0.25">
      <c r="AG3337" s="16"/>
    </row>
    <row r="3338" spans="33:33" x14ac:dyDescent="0.25">
      <c r="AG3338" s="16"/>
    </row>
    <row r="3339" spans="33:33" x14ac:dyDescent="0.25">
      <c r="AG3339" s="16"/>
    </row>
    <row r="3340" spans="33:33" x14ac:dyDescent="0.25">
      <c r="AG3340" s="16"/>
    </row>
    <row r="3341" spans="33:33" x14ac:dyDescent="0.25">
      <c r="AG3341" s="16"/>
    </row>
    <row r="3342" spans="33:33" x14ac:dyDescent="0.25">
      <c r="AG3342" s="16"/>
    </row>
    <row r="3343" spans="33:33" x14ac:dyDescent="0.25">
      <c r="AG3343" s="16"/>
    </row>
    <row r="3344" spans="33:33" x14ac:dyDescent="0.25">
      <c r="AG3344" s="16"/>
    </row>
    <row r="3345" spans="33:33" x14ac:dyDescent="0.25">
      <c r="AG3345" s="16"/>
    </row>
    <row r="3346" spans="33:33" x14ac:dyDescent="0.25">
      <c r="AG3346" s="16"/>
    </row>
    <row r="3347" spans="33:33" x14ac:dyDescent="0.25">
      <c r="AG3347" s="16"/>
    </row>
    <row r="3348" spans="33:33" x14ac:dyDescent="0.25">
      <c r="AG3348" s="16"/>
    </row>
    <row r="3349" spans="33:33" x14ac:dyDescent="0.25">
      <c r="AG3349" s="16"/>
    </row>
    <row r="3350" spans="33:33" x14ac:dyDescent="0.25">
      <c r="AG3350" s="16"/>
    </row>
    <row r="3351" spans="33:33" x14ac:dyDescent="0.25">
      <c r="AG3351" s="16"/>
    </row>
    <row r="3352" spans="33:33" x14ac:dyDescent="0.25">
      <c r="AG3352" s="16"/>
    </row>
    <row r="3353" spans="33:33" x14ac:dyDescent="0.25">
      <c r="AG3353" s="16"/>
    </row>
    <row r="3354" spans="33:33" x14ac:dyDescent="0.25">
      <c r="AG3354" s="16"/>
    </row>
    <row r="3355" spans="33:33" x14ac:dyDescent="0.25">
      <c r="AG3355" s="16"/>
    </row>
    <row r="3356" spans="33:33" x14ac:dyDescent="0.25">
      <c r="AG3356" s="16"/>
    </row>
    <row r="3357" spans="33:33" x14ac:dyDescent="0.25">
      <c r="AG3357" s="16"/>
    </row>
    <row r="3358" spans="33:33" x14ac:dyDescent="0.25">
      <c r="AG3358" s="16"/>
    </row>
    <row r="3359" spans="33:33" x14ac:dyDescent="0.25">
      <c r="AG3359" s="16"/>
    </row>
    <row r="3360" spans="33:33" x14ac:dyDescent="0.25">
      <c r="AG3360" s="16"/>
    </row>
    <row r="3361" spans="33:33" x14ac:dyDescent="0.25">
      <c r="AG3361" s="16"/>
    </row>
    <row r="3362" spans="33:33" x14ac:dyDescent="0.25">
      <c r="AG3362" s="16"/>
    </row>
    <row r="3363" spans="33:33" x14ac:dyDescent="0.25">
      <c r="AG3363" s="16"/>
    </row>
    <row r="3364" spans="33:33" x14ac:dyDescent="0.25">
      <c r="AG3364" s="16"/>
    </row>
    <row r="3365" spans="33:33" x14ac:dyDescent="0.25">
      <c r="AG3365" s="16"/>
    </row>
    <row r="3366" spans="33:33" x14ac:dyDescent="0.25">
      <c r="AG3366" s="16"/>
    </row>
    <row r="3367" spans="33:33" x14ac:dyDescent="0.25">
      <c r="AG3367" s="16"/>
    </row>
    <row r="3368" spans="33:33" x14ac:dyDescent="0.25">
      <c r="AG3368" s="16"/>
    </row>
    <row r="3369" spans="33:33" x14ac:dyDescent="0.25">
      <c r="AG3369" s="16"/>
    </row>
    <row r="3370" spans="33:33" x14ac:dyDescent="0.25">
      <c r="AG3370" s="16"/>
    </row>
    <row r="3371" spans="33:33" x14ac:dyDescent="0.25">
      <c r="AG3371" s="16"/>
    </row>
    <row r="3372" spans="33:33" x14ac:dyDescent="0.25">
      <c r="AG3372" s="16"/>
    </row>
    <row r="3373" spans="33:33" x14ac:dyDescent="0.25">
      <c r="AG3373" s="16"/>
    </row>
    <row r="3374" spans="33:33" x14ac:dyDescent="0.25">
      <c r="AG3374" s="16"/>
    </row>
    <row r="3375" spans="33:33" x14ac:dyDescent="0.25">
      <c r="AG3375" s="16"/>
    </row>
    <row r="3376" spans="33:33" x14ac:dyDescent="0.25">
      <c r="AG3376" s="16"/>
    </row>
    <row r="3377" spans="33:33" x14ac:dyDescent="0.25">
      <c r="AG3377" s="16"/>
    </row>
    <row r="3378" spans="33:33" x14ac:dyDescent="0.25">
      <c r="AG3378" s="16"/>
    </row>
    <row r="3379" spans="33:33" x14ac:dyDescent="0.25">
      <c r="AG3379" s="16"/>
    </row>
    <row r="3380" spans="33:33" x14ac:dyDescent="0.25">
      <c r="AG3380" s="16"/>
    </row>
    <row r="3381" spans="33:33" x14ac:dyDescent="0.25">
      <c r="AG3381" s="16"/>
    </row>
    <row r="3382" spans="33:33" x14ac:dyDescent="0.25">
      <c r="AG3382" s="16"/>
    </row>
    <row r="3383" spans="33:33" x14ac:dyDescent="0.25">
      <c r="AG3383" s="16"/>
    </row>
    <row r="3384" spans="33:33" x14ac:dyDescent="0.25">
      <c r="AG3384" s="16"/>
    </row>
    <row r="3385" spans="33:33" x14ac:dyDescent="0.25">
      <c r="AG3385" s="16"/>
    </row>
    <row r="3386" spans="33:33" x14ac:dyDescent="0.25">
      <c r="AG3386" s="16"/>
    </row>
    <row r="3387" spans="33:33" x14ac:dyDescent="0.25">
      <c r="AG3387" s="16"/>
    </row>
    <row r="3388" spans="33:33" x14ac:dyDescent="0.25">
      <c r="AG3388" s="16"/>
    </row>
    <row r="3389" spans="33:33" x14ac:dyDescent="0.25">
      <c r="AG3389" s="16"/>
    </row>
    <row r="3390" spans="33:33" x14ac:dyDescent="0.25">
      <c r="AG3390" s="16"/>
    </row>
    <row r="3391" spans="33:33" x14ac:dyDescent="0.25">
      <c r="AG3391" s="16"/>
    </row>
    <row r="3392" spans="33:33" x14ac:dyDescent="0.25">
      <c r="AG3392" s="16"/>
    </row>
    <row r="3393" spans="33:33" x14ac:dyDescent="0.25">
      <c r="AG3393" s="16"/>
    </row>
    <row r="3394" spans="33:33" x14ac:dyDescent="0.25">
      <c r="AG3394" s="16"/>
    </row>
    <row r="3395" spans="33:33" x14ac:dyDescent="0.25">
      <c r="AG3395" s="16"/>
    </row>
    <row r="3396" spans="33:33" x14ac:dyDescent="0.25">
      <c r="AG3396" s="16"/>
    </row>
    <row r="3397" spans="33:33" x14ac:dyDescent="0.25">
      <c r="AG3397" s="16"/>
    </row>
    <row r="3398" spans="33:33" x14ac:dyDescent="0.25">
      <c r="AG3398" s="16"/>
    </row>
    <row r="3399" spans="33:33" x14ac:dyDescent="0.25">
      <c r="AG3399" s="16"/>
    </row>
    <row r="3400" spans="33:33" x14ac:dyDescent="0.25">
      <c r="AG3400" s="16"/>
    </row>
    <row r="3401" spans="33:33" x14ac:dyDescent="0.25">
      <c r="AG3401" s="16"/>
    </row>
    <row r="3402" spans="33:33" x14ac:dyDescent="0.25">
      <c r="AG3402" s="16"/>
    </row>
    <row r="3403" spans="33:33" x14ac:dyDescent="0.25">
      <c r="AG3403" s="16"/>
    </row>
    <row r="3404" spans="33:33" x14ac:dyDescent="0.25">
      <c r="AG3404" s="16"/>
    </row>
    <row r="3405" spans="33:33" x14ac:dyDescent="0.25">
      <c r="AG3405" s="16"/>
    </row>
    <row r="3406" spans="33:33" x14ac:dyDescent="0.25">
      <c r="AG3406" s="16"/>
    </row>
    <row r="3407" spans="33:33" x14ac:dyDescent="0.25">
      <c r="AG3407" s="16"/>
    </row>
    <row r="3408" spans="33:33" x14ac:dyDescent="0.25">
      <c r="AG3408" s="16"/>
    </row>
    <row r="3409" spans="33:33" x14ac:dyDescent="0.25">
      <c r="AG3409" s="16"/>
    </row>
    <row r="3410" spans="33:33" x14ac:dyDescent="0.25">
      <c r="AG3410" s="16"/>
    </row>
    <row r="3411" spans="33:33" x14ac:dyDescent="0.25">
      <c r="AG3411" s="16"/>
    </row>
    <row r="3412" spans="33:33" x14ac:dyDescent="0.25">
      <c r="AG3412" s="16"/>
    </row>
    <row r="3413" spans="33:33" x14ac:dyDescent="0.25">
      <c r="AG3413" s="16"/>
    </row>
    <row r="3414" spans="33:33" x14ac:dyDescent="0.25">
      <c r="AG3414" s="16"/>
    </row>
    <row r="3415" spans="33:33" x14ac:dyDescent="0.25">
      <c r="AG3415" s="16"/>
    </row>
    <row r="3416" spans="33:33" x14ac:dyDescent="0.25">
      <c r="AG3416" s="16"/>
    </row>
    <row r="3417" spans="33:33" x14ac:dyDescent="0.25">
      <c r="AG3417" s="16"/>
    </row>
    <row r="3418" spans="33:33" x14ac:dyDescent="0.25">
      <c r="AG3418" s="16"/>
    </row>
    <row r="3419" spans="33:33" x14ac:dyDescent="0.25">
      <c r="AG3419" s="16"/>
    </row>
    <row r="3420" spans="33:33" x14ac:dyDescent="0.25">
      <c r="AG3420" s="16"/>
    </row>
    <row r="3421" spans="33:33" x14ac:dyDescent="0.25">
      <c r="AG3421" s="16"/>
    </row>
    <row r="3422" spans="33:33" x14ac:dyDescent="0.25">
      <c r="AG3422" s="16"/>
    </row>
    <row r="3423" spans="33:33" x14ac:dyDescent="0.25">
      <c r="AG3423" s="16"/>
    </row>
    <row r="3424" spans="33:33" x14ac:dyDescent="0.25">
      <c r="AG3424" s="16"/>
    </row>
    <row r="3425" spans="33:33" x14ac:dyDescent="0.25">
      <c r="AG3425" s="16"/>
    </row>
    <row r="3426" spans="33:33" x14ac:dyDescent="0.25">
      <c r="AG3426" s="16"/>
    </row>
    <row r="3427" spans="33:33" x14ac:dyDescent="0.25">
      <c r="AG3427" s="16"/>
    </row>
    <row r="3428" spans="33:33" x14ac:dyDescent="0.25">
      <c r="AG3428" s="16"/>
    </row>
    <row r="3429" spans="33:33" x14ac:dyDescent="0.25">
      <c r="AG3429" s="16"/>
    </row>
    <row r="3430" spans="33:33" x14ac:dyDescent="0.25">
      <c r="AG3430" s="16"/>
    </row>
    <row r="3431" spans="33:33" x14ac:dyDescent="0.25">
      <c r="AG3431" s="16"/>
    </row>
    <row r="3432" spans="33:33" x14ac:dyDescent="0.25">
      <c r="AG3432" s="16"/>
    </row>
    <row r="3433" spans="33:33" x14ac:dyDescent="0.25">
      <c r="AG3433" s="16"/>
    </row>
    <row r="3434" spans="33:33" x14ac:dyDescent="0.25">
      <c r="AG3434" s="16"/>
    </row>
    <row r="3435" spans="33:33" x14ac:dyDescent="0.25">
      <c r="AG3435" s="16"/>
    </row>
    <row r="3436" spans="33:33" x14ac:dyDescent="0.25">
      <c r="AG3436" s="16"/>
    </row>
    <row r="3437" spans="33:33" x14ac:dyDescent="0.25">
      <c r="AG3437" s="16"/>
    </row>
    <row r="3438" spans="33:33" x14ac:dyDescent="0.25">
      <c r="AG3438" s="16"/>
    </row>
    <row r="3439" spans="33:33" x14ac:dyDescent="0.25">
      <c r="AG3439" s="16"/>
    </row>
    <row r="3440" spans="33:33" x14ac:dyDescent="0.25">
      <c r="AG3440" s="16"/>
    </row>
    <row r="3441" spans="33:33" x14ac:dyDescent="0.25">
      <c r="AG3441" s="16"/>
    </row>
    <row r="3442" spans="33:33" x14ac:dyDescent="0.25">
      <c r="AG3442" s="16"/>
    </row>
    <row r="3443" spans="33:33" x14ac:dyDescent="0.25">
      <c r="AG3443" s="16"/>
    </row>
    <row r="3444" spans="33:33" x14ac:dyDescent="0.25">
      <c r="AG3444" s="16"/>
    </row>
    <row r="3445" spans="33:33" x14ac:dyDescent="0.25">
      <c r="AG3445" s="16"/>
    </row>
    <row r="3446" spans="33:33" x14ac:dyDescent="0.25">
      <c r="AG3446" s="16"/>
    </row>
    <row r="3447" spans="33:33" x14ac:dyDescent="0.25">
      <c r="AG3447" s="16"/>
    </row>
    <row r="3448" spans="33:33" x14ac:dyDescent="0.25">
      <c r="AG3448" s="16"/>
    </row>
    <row r="3449" spans="33:33" x14ac:dyDescent="0.25">
      <c r="AG3449" s="16"/>
    </row>
    <row r="3450" spans="33:33" x14ac:dyDescent="0.25">
      <c r="AG3450" s="16"/>
    </row>
    <row r="3451" spans="33:33" x14ac:dyDescent="0.25">
      <c r="AG3451" s="16"/>
    </row>
    <row r="3452" spans="33:33" x14ac:dyDescent="0.25">
      <c r="AG3452" s="16"/>
    </row>
    <row r="3453" spans="33:33" x14ac:dyDescent="0.25">
      <c r="AG3453" s="16"/>
    </row>
    <row r="3454" spans="33:33" x14ac:dyDescent="0.25">
      <c r="AG3454" s="16"/>
    </row>
    <row r="3455" spans="33:33" x14ac:dyDescent="0.25">
      <c r="AG3455" s="16"/>
    </row>
    <row r="3456" spans="33:33" x14ac:dyDescent="0.25">
      <c r="AG3456" s="16"/>
    </row>
    <row r="3457" spans="33:33" x14ac:dyDescent="0.25">
      <c r="AG3457" s="16"/>
    </row>
    <row r="3458" spans="33:33" x14ac:dyDescent="0.25">
      <c r="AG3458" s="16"/>
    </row>
    <row r="3459" spans="33:33" x14ac:dyDescent="0.25">
      <c r="AG3459" s="16"/>
    </row>
    <row r="3460" spans="33:33" x14ac:dyDescent="0.25">
      <c r="AG3460" s="16"/>
    </row>
    <row r="3461" spans="33:33" x14ac:dyDescent="0.25">
      <c r="AG3461" s="16"/>
    </row>
    <row r="3462" spans="33:33" x14ac:dyDescent="0.25">
      <c r="AG3462" s="16"/>
    </row>
    <row r="3463" spans="33:33" x14ac:dyDescent="0.25">
      <c r="AG3463" s="16"/>
    </row>
    <row r="3464" spans="33:33" x14ac:dyDescent="0.25">
      <c r="AG3464" s="16"/>
    </row>
    <row r="3465" spans="33:33" x14ac:dyDescent="0.25">
      <c r="AG3465" s="16"/>
    </row>
    <row r="3466" spans="33:33" x14ac:dyDescent="0.25">
      <c r="AG3466" s="16"/>
    </row>
    <row r="3467" spans="33:33" x14ac:dyDescent="0.25">
      <c r="AG3467" s="16"/>
    </row>
    <row r="3468" spans="33:33" x14ac:dyDescent="0.25">
      <c r="AG3468" s="16"/>
    </row>
    <row r="3469" spans="33:33" x14ac:dyDescent="0.25">
      <c r="AG3469" s="16"/>
    </row>
    <row r="3470" spans="33:33" x14ac:dyDescent="0.25">
      <c r="AG3470" s="16"/>
    </row>
    <row r="3471" spans="33:33" x14ac:dyDescent="0.25">
      <c r="AG3471" s="16"/>
    </row>
    <row r="3472" spans="33:33" x14ac:dyDescent="0.25">
      <c r="AG3472" s="16"/>
    </row>
    <row r="3473" spans="33:33" x14ac:dyDescent="0.25">
      <c r="AG3473" s="16"/>
    </row>
    <row r="3474" spans="33:33" x14ac:dyDescent="0.25">
      <c r="AG3474" s="16"/>
    </row>
    <row r="3475" spans="33:33" x14ac:dyDescent="0.25">
      <c r="AG3475" s="16"/>
    </row>
    <row r="3476" spans="33:33" x14ac:dyDescent="0.25">
      <c r="AG3476" s="16"/>
    </row>
    <row r="3477" spans="33:33" x14ac:dyDescent="0.25">
      <c r="AG3477" s="16"/>
    </row>
    <row r="3478" spans="33:33" x14ac:dyDescent="0.25">
      <c r="AG3478" s="16"/>
    </row>
    <row r="3479" spans="33:33" x14ac:dyDescent="0.25">
      <c r="AG3479" s="16"/>
    </row>
    <row r="3480" spans="33:33" x14ac:dyDescent="0.25">
      <c r="AG3480" s="16"/>
    </row>
    <row r="3481" spans="33:33" x14ac:dyDescent="0.25">
      <c r="AG3481" s="16"/>
    </row>
    <row r="3482" spans="33:33" x14ac:dyDescent="0.25">
      <c r="AG3482" s="16"/>
    </row>
    <row r="3483" spans="33:33" x14ac:dyDescent="0.25">
      <c r="AG3483" s="16"/>
    </row>
    <row r="3484" spans="33:33" x14ac:dyDescent="0.25">
      <c r="AG3484" s="16"/>
    </row>
    <row r="3485" spans="33:33" x14ac:dyDescent="0.25">
      <c r="AG3485" s="16"/>
    </row>
    <row r="3486" spans="33:33" x14ac:dyDescent="0.25">
      <c r="AG3486" s="16"/>
    </row>
    <row r="3487" spans="33:33" x14ac:dyDescent="0.25">
      <c r="AG3487" s="16"/>
    </row>
    <row r="3488" spans="33:33" x14ac:dyDescent="0.25">
      <c r="AG3488" s="16"/>
    </row>
    <row r="3489" spans="33:33" x14ac:dyDescent="0.25">
      <c r="AG3489" s="16"/>
    </row>
    <row r="3490" spans="33:33" x14ac:dyDescent="0.25">
      <c r="AG3490" s="16"/>
    </row>
    <row r="3491" spans="33:33" x14ac:dyDescent="0.25">
      <c r="AG3491" s="16"/>
    </row>
    <row r="3492" spans="33:33" x14ac:dyDescent="0.25">
      <c r="AG3492" s="16"/>
    </row>
    <row r="3493" spans="33:33" x14ac:dyDescent="0.25">
      <c r="AG3493" s="16"/>
    </row>
    <row r="3494" spans="33:33" x14ac:dyDescent="0.25">
      <c r="AG3494" s="16"/>
    </row>
    <row r="3495" spans="33:33" x14ac:dyDescent="0.25">
      <c r="AG3495" s="16"/>
    </row>
    <row r="3496" spans="33:33" x14ac:dyDescent="0.25">
      <c r="AG3496" s="16"/>
    </row>
    <row r="3497" spans="33:33" x14ac:dyDescent="0.25">
      <c r="AG3497" s="16"/>
    </row>
    <row r="3498" spans="33:33" x14ac:dyDescent="0.25">
      <c r="AG3498" s="16"/>
    </row>
    <row r="3499" spans="33:33" x14ac:dyDescent="0.25">
      <c r="AG3499" s="16"/>
    </row>
    <row r="3500" spans="33:33" x14ac:dyDescent="0.25">
      <c r="AG3500" s="16"/>
    </row>
    <row r="3501" spans="33:33" x14ac:dyDescent="0.25">
      <c r="AG3501" s="16"/>
    </row>
    <row r="3502" spans="33:33" x14ac:dyDescent="0.25">
      <c r="AG3502" s="16"/>
    </row>
    <row r="3503" spans="33:33" x14ac:dyDescent="0.25">
      <c r="AG3503" s="16"/>
    </row>
    <row r="3504" spans="33:33" x14ac:dyDescent="0.25">
      <c r="AG3504" s="16"/>
    </row>
    <row r="3505" spans="33:33" x14ac:dyDescent="0.25">
      <c r="AG3505" s="16"/>
    </row>
    <row r="3506" spans="33:33" x14ac:dyDescent="0.25">
      <c r="AG3506" s="16"/>
    </row>
    <row r="3507" spans="33:33" x14ac:dyDescent="0.25">
      <c r="AG3507" s="16"/>
    </row>
    <row r="3508" spans="33:33" x14ac:dyDescent="0.25">
      <c r="AG3508" s="16"/>
    </row>
    <row r="3509" spans="33:33" x14ac:dyDescent="0.25">
      <c r="AG3509" s="16"/>
    </row>
    <row r="3510" spans="33:33" x14ac:dyDescent="0.25">
      <c r="AG3510" s="16"/>
    </row>
    <row r="3511" spans="33:33" x14ac:dyDescent="0.25">
      <c r="AG3511" s="16"/>
    </row>
    <row r="3512" spans="33:33" x14ac:dyDescent="0.25">
      <c r="AG3512" s="16"/>
    </row>
    <row r="3513" spans="33:33" x14ac:dyDescent="0.25">
      <c r="AG3513" s="16"/>
    </row>
    <row r="3514" spans="33:33" x14ac:dyDescent="0.25">
      <c r="AG3514" s="16"/>
    </row>
    <row r="3515" spans="33:33" x14ac:dyDescent="0.25">
      <c r="AG3515" s="16"/>
    </row>
    <row r="3516" spans="33:33" x14ac:dyDescent="0.25">
      <c r="AG3516" s="16"/>
    </row>
    <row r="3517" spans="33:33" x14ac:dyDescent="0.25">
      <c r="AG3517" s="16"/>
    </row>
    <row r="3518" spans="33:33" x14ac:dyDescent="0.25">
      <c r="AG3518" s="16"/>
    </row>
    <row r="3519" spans="33:33" x14ac:dyDescent="0.25">
      <c r="AG3519" s="16"/>
    </row>
    <row r="3520" spans="33:33" x14ac:dyDescent="0.25">
      <c r="AG3520" s="16"/>
    </row>
    <row r="3521" spans="33:33" x14ac:dyDescent="0.25">
      <c r="AG3521" s="16"/>
    </row>
    <row r="3522" spans="33:33" x14ac:dyDescent="0.25">
      <c r="AG3522" s="16"/>
    </row>
    <row r="3523" spans="33:33" x14ac:dyDescent="0.25">
      <c r="AG3523" s="16"/>
    </row>
    <row r="3524" spans="33:33" x14ac:dyDescent="0.25">
      <c r="AG3524" s="16"/>
    </row>
    <row r="3525" spans="33:33" x14ac:dyDescent="0.25">
      <c r="AG3525" s="16"/>
    </row>
    <row r="3526" spans="33:33" x14ac:dyDescent="0.25">
      <c r="AG3526" s="16"/>
    </row>
    <row r="3527" spans="33:33" x14ac:dyDescent="0.25">
      <c r="AG3527" s="16"/>
    </row>
    <row r="3528" spans="33:33" x14ac:dyDescent="0.25">
      <c r="AG3528" s="16"/>
    </row>
    <row r="3529" spans="33:33" x14ac:dyDescent="0.25">
      <c r="AG3529" s="16"/>
    </row>
    <row r="3530" spans="33:33" x14ac:dyDescent="0.25">
      <c r="AG3530" s="16"/>
    </row>
    <row r="3531" spans="33:33" x14ac:dyDescent="0.25">
      <c r="AG3531" s="16"/>
    </row>
    <row r="3532" spans="33:33" x14ac:dyDescent="0.25">
      <c r="AG3532" s="16"/>
    </row>
    <row r="3533" spans="33:33" x14ac:dyDescent="0.25">
      <c r="AG3533" s="16"/>
    </row>
    <row r="3534" spans="33:33" x14ac:dyDescent="0.25">
      <c r="AG3534" s="16"/>
    </row>
    <row r="3535" spans="33:33" x14ac:dyDescent="0.25">
      <c r="AG3535" s="16"/>
    </row>
    <row r="3536" spans="33:33" x14ac:dyDescent="0.25">
      <c r="AG3536" s="16"/>
    </row>
    <row r="3537" spans="33:33" x14ac:dyDescent="0.25">
      <c r="AG3537" s="16"/>
    </row>
    <row r="3538" spans="33:33" x14ac:dyDescent="0.25">
      <c r="AG3538" s="16"/>
    </row>
    <row r="3539" spans="33:33" x14ac:dyDescent="0.25">
      <c r="AG3539" s="16"/>
    </row>
    <row r="3540" spans="33:33" x14ac:dyDescent="0.25">
      <c r="AG3540" s="16"/>
    </row>
    <row r="3541" spans="33:33" x14ac:dyDescent="0.25">
      <c r="AG3541" s="16"/>
    </row>
    <row r="3542" spans="33:33" x14ac:dyDescent="0.25">
      <c r="AG3542" s="16"/>
    </row>
    <row r="3543" spans="33:33" x14ac:dyDescent="0.25">
      <c r="AG3543" s="16"/>
    </row>
    <row r="3544" spans="33:33" x14ac:dyDescent="0.25">
      <c r="AG3544" s="16"/>
    </row>
    <row r="3545" spans="33:33" x14ac:dyDescent="0.25">
      <c r="AG3545" s="16"/>
    </row>
    <row r="3546" spans="33:33" x14ac:dyDescent="0.25">
      <c r="AG3546" s="16"/>
    </row>
    <row r="3547" spans="33:33" x14ac:dyDescent="0.25">
      <c r="AG3547" s="16"/>
    </row>
    <row r="3548" spans="33:33" x14ac:dyDescent="0.25">
      <c r="AG3548" s="16"/>
    </row>
    <row r="3549" spans="33:33" x14ac:dyDescent="0.25">
      <c r="AG3549" s="16"/>
    </row>
    <row r="3550" spans="33:33" x14ac:dyDescent="0.25">
      <c r="AG3550" s="16"/>
    </row>
    <row r="3551" spans="33:33" x14ac:dyDescent="0.25">
      <c r="AG3551" s="16"/>
    </row>
    <row r="3552" spans="33:33" x14ac:dyDescent="0.25">
      <c r="AG3552" s="16"/>
    </row>
    <row r="3553" spans="33:33" x14ac:dyDescent="0.25">
      <c r="AG3553" s="16"/>
    </row>
    <row r="3554" spans="33:33" x14ac:dyDescent="0.25">
      <c r="AG3554" s="16"/>
    </row>
    <row r="3555" spans="33:33" x14ac:dyDescent="0.25">
      <c r="AG3555" s="16"/>
    </row>
    <row r="3556" spans="33:33" x14ac:dyDescent="0.25">
      <c r="AG3556" s="16"/>
    </row>
    <row r="3557" spans="33:33" x14ac:dyDescent="0.25">
      <c r="AG3557" s="16"/>
    </row>
    <row r="3558" spans="33:33" x14ac:dyDescent="0.25">
      <c r="AG3558" s="16"/>
    </row>
    <row r="3559" spans="33:33" x14ac:dyDescent="0.25">
      <c r="AG3559" s="16"/>
    </row>
    <row r="3560" spans="33:33" x14ac:dyDescent="0.25">
      <c r="AG3560" s="16"/>
    </row>
    <row r="3561" spans="33:33" x14ac:dyDescent="0.25">
      <c r="AG3561" s="16"/>
    </row>
    <row r="3562" spans="33:33" x14ac:dyDescent="0.25">
      <c r="AG3562" s="16"/>
    </row>
    <row r="3563" spans="33:33" x14ac:dyDescent="0.25">
      <c r="AG3563" s="16"/>
    </row>
    <row r="3564" spans="33:33" x14ac:dyDescent="0.25">
      <c r="AG3564" s="16"/>
    </row>
    <row r="3565" spans="33:33" x14ac:dyDescent="0.25">
      <c r="AG3565" s="16"/>
    </row>
    <row r="3566" spans="33:33" x14ac:dyDescent="0.25">
      <c r="AG3566" s="16"/>
    </row>
    <row r="3567" spans="33:33" x14ac:dyDescent="0.25">
      <c r="AG3567" s="16"/>
    </row>
    <row r="3568" spans="33:33" x14ac:dyDescent="0.25">
      <c r="AG3568" s="16"/>
    </row>
    <row r="3569" spans="33:33" x14ac:dyDescent="0.25">
      <c r="AG3569" s="16"/>
    </row>
    <row r="3570" spans="33:33" x14ac:dyDescent="0.25">
      <c r="AG3570" s="16"/>
    </row>
    <row r="3571" spans="33:33" x14ac:dyDescent="0.25">
      <c r="AG3571" s="16"/>
    </row>
    <row r="3572" spans="33:33" x14ac:dyDescent="0.25">
      <c r="AG3572" s="16"/>
    </row>
    <row r="3573" spans="33:33" x14ac:dyDescent="0.25">
      <c r="AG3573" s="16"/>
    </row>
    <row r="3574" spans="33:33" x14ac:dyDescent="0.25">
      <c r="AG3574" s="16"/>
    </row>
    <row r="3575" spans="33:33" x14ac:dyDescent="0.25">
      <c r="AG3575" s="16"/>
    </row>
    <row r="3576" spans="33:33" x14ac:dyDescent="0.25">
      <c r="AG3576" s="16"/>
    </row>
    <row r="3577" spans="33:33" x14ac:dyDescent="0.25">
      <c r="AG3577" s="16"/>
    </row>
    <row r="3578" spans="33:33" x14ac:dyDescent="0.25">
      <c r="AG3578" s="16"/>
    </row>
    <row r="3579" spans="33:33" x14ac:dyDescent="0.25">
      <c r="AG3579" s="16"/>
    </row>
    <row r="3580" spans="33:33" x14ac:dyDescent="0.25">
      <c r="AG3580" s="16"/>
    </row>
    <row r="3581" spans="33:33" x14ac:dyDescent="0.25">
      <c r="AG3581" s="16"/>
    </row>
    <row r="3582" spans="33:33" x14ac:dyDescent="0.25">
      <c r="AG3582" s="16"/>
    </row>
    <row r="3583" spans="33:33" x14ac:dyDescent="0.25">
      <c r="AG3583" s="16"/>
    </row>
    <row r="3584" spans="33:33" x14ac:dyDescent="0.25">
      <c r="AG3584" s="16"/>
    </row>
    <row r="3585" spans="33:33" x14ac:dyDescent="0.25">
      <c r="AG3585" s="16"/>
    </row>
    <row r="3586" spans="33:33" x14ac:dyDescent="0.25">
      <c r="AG3586" s="16"/>
    </row>
    <row r="3587" spans="33:33" x14ac:dyDescent="0.25">
      <c r="AG3587" s="16"/>
    </row>
    <row r="3588" spans="33:33" x14ac:dyDescent="0.25">
      <c r="AG3588" s="16"/>
    </row>
    <row r="3589" spans="33:33" x14ac:dyDescent="0.25">
      <c r="AG3589" s="16"/>
    </row>
    <row r="3590" spans="33:33" x14ac:dyDescent="0.25">
      <c r="AG3590" s="16"/>
    </row>
    <row r="3591" spans="33:33" x14ac:dyDescent="0.25">
      <c r="AG3591" s="16"/>
    </row>
    <row r="3592" spans="33:33" x14ac:dyDescent="0.25">
      <c r="AG3592" s="16"/>
    </row>
    <row r="3593" spans="33:33" x14ac:dyDescent="0.25">
      <c r="AG3593" s="16"/>
    </row>
    <row r="3594" spans="33:33" x14ac:dyDescent="0.25">
      <c r="AG3594" s="16"/>
    </row>
    <row r="3595" spans="33:33" x14ac:dyDescent="0.25">
      <c r="AG3595" s="16"/>
    </row>
    <row r="3596" spans="33:33" x14ac:dyDescent="0.25">
      <c r="AG3596" s="16"/>
    </row>
    <row r="3597" spans="33:33" x14ac:dyDescent="0.25">
      <c r="AG3597" s="16"/>
    </row>
    <row r="3598" spans="33:33" x14ac:dyDescent="0.25">
      <c r="AG3598" s="16"/>
    </row>
    <row r="3599" spans="33:33" x14ac:dyDescent="0.25">
      <c r="AG3599" s="16"/>
    </row>
    <row r="3600" spans="33:33" x14ac:dyDescent="0.25">
      <c r="AG3600" s="16"/>
    </row>
    <row r="3601" spans="33:33" x14ac:dyDescent="0.25">
      <c r="AG3601" s="16"/>
    </row>
    <row r="3602" spans="33:33" x14ac:dyDescent="0.25">
      <c r="AG3602" s="16"/>
    </row>
    <row r="3603" spans="33:33" x14ac:dyDescent="0.25">
      <c r="AG3603" s="16"/>
    </row>
    <row r="3604" spans="33:33" x14ac:dyDescent="0.25">
      <c r="AG3604" s="16"/>
    </row>
    <row r="3605" spans="33:33" x14ac:dyDescent="0.25">
      <c r="AG3605" s="16"/>
    </row>
    <row r="3606" spans="33:33" x14ac:dyDescent="0.25">
      <c r="AG3606" s="16"/>
    </row>
    <row r="3607" spans="33:33" x14ac:dyDescent="0.25">
      <c r="AG3607" s="16"/>
    </row>
    <row r="3608" spans="33:33" x14ac:dyDescent="0.25">
      <c r="AG3608" s="16"/>
    </row>
    <row r="3609" spans="33:33" x14ac:dyDescent="0.25">
      <c r="AG3609" s="16"/>
    </row>
    <row r="3610" spans="33:33" x14ac:dyDescent="0.25">
      <c r="AG3610" s="16"/>
    </row>
    <row r="3611" spans="33:33" x14ac:dyDescent="0.25">
      <c r="AG3611" s="16"/>
    </row>
    <row r="3612" spans="33:33" x14ac:dyDescent="0.25">
      <c r="AG3612" s="16"/>
    </row>
    <row r="3613" spans="33:33" x14ac:dyDescent="0.25">
      <c r="AG3613" s="16"/>
    </row>
    <row r="3614" spans="33:33" x14ac:dyDescent="0.25">
      <c r="AG3614" s="16"/>
    </row>
    <row r="3615" spans="33:33" x14ac:dyDescent="0.25">
      <c r="AG3615" s="16"/>
    </row>
    <row r="3616" spans="33:33" x14ac:dyDescent="0.25">
      <c r="AG3616" s="16"/>
    </row>
    <row r="3617" spans="33:33" x14ac:dyDescent="0.25">
      <c r="AG3617" s="16"/>
    </row>
    <row r="3618" spans="33:33" x14ac:dyDescent="0.25">
      <c r="AG3618" s="16"/>
    </row>
    <row r="3619" spans="33:33" x14ac:dyDescent="0.25">
      <c r="AG3619" s="16"/>
    </row>
    <row r="3620" spans="33:33" x14ac:dyDescent="0.25">
      <c r="AG3620" s="16"/>
    </row>
    <row r="3621" spans="33:33" x14ac:dyDescent="0.25">
      <c r="AG3621" s="16"/>
    </row>
    <row r="3622" spans="33:33" x14ac:dyDescent="0.25">
      <c r="AG3622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61FF-F7B0-461E-8084-256733E2869E}">
  <dimension ref="A2:F47"/>
  <sheetViews>
    <sheetView workbookViewId="0">
      <selection activeCell="A28" sqref="A28"/>
    </sheetView>
  </sheetViews>
  <sheetFormatPr defaultRowHeight="15" x14ac:dyDescent="0.25"/>
  <cols>
    <col min="1" max="1" width="16.7109375" bestFit="1" customWidth="1"/>
    <col min="2" max="2" width="23.5703125" bestFit="1" customWidth="1"/>
    <col min="3" max="3" width="22" bestFit="1" customWidth="1"/>
    <col min="4" max="4" width="67" bestFit="1" customWidth="1"/>
    <col min="5" max="5" width="93.5703125" bestFit="1" customWidth="1"/>
    <col min="6" max="6" width="72.42578125" customWidth="1"/>
  </cols>
  <sheetData>
    <row r="2" spans="1:6" ht="21" x14ac:dyDescent="0.35">
      <c r="B2" s="7" t="s">
        <v>1324</v>
      </c>
      <c r="C2" s="7"/>
    </row>
    <row r="3" spans="1:6" x14ac:dyDescent="0.25">
      <c r="B3" s="2"/>
      <c r="C3" s="2"/>
    </row>
    <row r="4" spans="1:6" x14ac:dyDescent="0.25">
      <c r="B4" s="2"/>
      <c r="C4" s="2"/>
    </row>
    <row r="5" spans="1:6" s="8" customFormat="1" ht="15.75" x14ac:dyDescent="0.25">
      <c r="A5" s="6" t="s">
        <v>1338</v>
      </c>
      <c r="B5" s="6" t="s">
        <v>1339</v>
      </c>
      <c r="C5" s="6" t="s">
        <v>1341</v>
      </c>
      <c r="D5" s="6" t="s">
        <v>1340</v>
      </c>
      <c r="E5" s="6" t="s">
        <v>1358</v>
      </c>
      <c r="F5" s="6" t="s">
        <v>8</v>
      </c>
    </row>
    <row r="6" spans="1:6" s="8" customFormat="1" ht="15.75" x14ac:dyDescent="0.25">
      <c r="A6">
        <v>1</v>
      </c>
      <c r="B6" s="8" t="s">
        <v>1605</v>
      </c>
      <c r="C6" t="s">
        <v>1588</v>
      </c>
      <c r="D6" s="8" t="s">
        <v>1606</v>
      </c>
      <c r="E6" s="13" t="s">
        <v>1608</v>
      </c>
      <c r="F6" s="8" t="s">
        <v>1607</v>
      </c>
    </row>
    <row r="7" spans="1:6" x14ac:dyDescent="0.25">
      <c r="A7">
        <v>2</v>
      </c>
      <c r="B7" t="s">
        <v>1603</v>
      </c>
      <c r="C7" t="s">
        <v>1323</v>
      </c>
      <c r="D7" t="s">
        <v>1326</v>
      </c>
      <c r="E7" t="s">
        <v>1607</v>
      </c>
      <c r="F7" t="s">
        <v>1604</v>
      </c>
    </row>
    <row r="8" spans="1:6" ht="15.75" x14ac:dyDescent="0.25">
      <c r="A8">
        <v>3</v>
      </c>
      <c r="B8" t="s">
        <v>1602</v>
      </c>
      <c r="C8" t="s">
        <v>1323</v>
      </c>
      <c r="D8" t="s">
        <v>1327</v>
      </c>
      <c r="E8" s="3" t="s">
        <v>1360</v>
      </c>
      <c r="F8" s="8" t="s">
        <v>1607</v>
      </c>
    </row>
    <row r="9" spans="1:6" x14ac:dyDescent="0.25">
      <c r="A9">
        <v>4</v>
      </c>
      <c r="B9" t="s">
        <v>1325</v>
      </c>
      <c r="C9" t="s">
        <v>1588</v>
      </c>
      <c r="D9" t="s">
        <v>1357</v>
      </c>
      <c r="E9" s="3" t="s">
        <v>1359</v>
      </c>
      <c r="F9" t="s">
        <v>1328</v>
      </c>
    </row>
    <row r="10" spans="1:6" ht="15.75" x14ac:dyDescent="0.25">
      <c r="A10">
        <v>5</v>
      </c>
      <c r="B10" t="s">
        <v>0</v>
      </c>
      <c r="C10" t="s">
        <v>1323</v>
      </c>
      <c r="D10" t="s">
        <v>1329</v>
      </c>
      <c r="E10" s="3" t="s">
        <v>1360</v>
      </c>
      <c r="F10" s="8" t="s">
        <v>1607</v>
      </c>
    </row>
    <row r="11" spans="1:6" ht="15.75" x14ac:dyDescent="0.25">
      <c r="A11">
        <v>6</v>
      </c>
      <c r="B11" t="s">
        <v>1</v>
      </c>
      <c r="C11" t="s">
        <v>1323</v>
      </c>
      <c r="D11" t="s">
        <v>1330</v>
      </c>
      <c r="E11" s="3" t="s">
        <v>1360</v>
      </c>
      <c r="F11" s="8" t="s">
        <v>1607</v>
      </c>
    </row>
    <row r="12" spans="1:6" x14ac:dyDescent="0.25">
      <c r="A12">
        <v>7</v>
      </c>
      <c r="B12" t="s">
        <v>2</v>
      </c>
      <c r="C12" t="s">
        <v>1323</v>
      </c>
      <c r="D12" t="s">
        <v>1331</v>
      </c>
      <c r="E12" s="3" t="s">
        <v>1360</v>
      </c>
      <c r="F12" t="s">
        <v>1332</v>
      </c>
    </row>
    <row r="13" spans="1:6" ht="15.75" x14ac:dyDescent="0.25">
      <c r="A13">
        <v>8</v>
      </c>
      <c r="B13" t="s">
        <v>3</v>
      </c>
      <c r="C13" t="s">
        <v>1323</v>
      </c>
      <c r="D13" t="s">
        <v>1333</v>
      </c>
      <c r="E13" s="3" t="s">
        <v>1360</v>
      </c>
      <c r="F13" s="8" t="s">
        <v>1607</v>
      </c>
    </row>
    <row r="14" spans="1:6" x14ac:dyDescent="0.25">
      <c r="A14">
        <f t="shared" ref="A14:A19" si="0">A13+1</f>
        <v>9</v>
      </c>
      <c r="B14" t="s">
        <v>4</v>
      </c>
      <c r="C14" t="s">
        <v>1323</v>
      </c>
      <c r="D14" t="s">
        <v>1333</v>
      </c>
      <c r="E14" s="3" t="s">
        <v>1360</v>
      </c>
      <c r="F14" t="s">
        <v>1332</v>
      </c>
    </row>
    <row r="15" spans="1:6" ht="15.75" x14ac:dyDescent="0.25">
      <c r="A15">
        <f t="shared" si="0"/>
        <v>10</v>
      </c>
      <c r="B15" s="9" t="s">
        <v>1406</v>
      </c>
      <c r="C15" t="s">
        <v>1588</v>
      </c>
      <c r="D15" t="s">
        <v>1409</v>
      </c>
      <c r="E15" s="3" t="s">
        <v>1360</v>
      </c>
      <c r="F15" s="8" t="s">
        <v>1607</v>
      </c>
    </row>
    <row r="16" spans="1:6" ht="15.75" x14ac:dyDescent="0.25">
      <c r="A16">
        <f t="shared" si="0"/>
        <v>11</v>
      </c>
      <c r="B16" s="10" t="s">
        <v>1407</v>
      </c>
      <c r="C16" t="s">
        <v>1588</v>
      </c>
      <c r="D16" t="s">
        <v>1410</v>
      </c>
      <c r="E16" s="3" t="s">
        <v>1360</v>
      </c>
      <c r="F16" s="8" t="s">
        <v>1607</v>
      </c>
    </row>
    <row r="17" spans="1:6" x14ac:dyDescent="0.25">
      <c r="A17">
        <f t="shared" si="0"/>
        <v>12</v>
      </c>
      <c r="B17" s="11" t="s">
        <v>1408</v>
      </c>
      <c r="C17" t="s">
        <v>1588</v>
      </c>
      <c r="D17" t="s">
        <v>1411</v>
      </c>
      <c r="E17" s="3" t="s">
        <v>1360</v>
      </c>
      <c r="F17" t="s">
        <v>1412</v>
      </c>
    </row>
    <row r="18" spans="1:6" x14ac:dyDescent="0.25">
      <c r="A18">
        <f t="shared" si="0"/>
        <v>13</v>
      </c>
      <c r="B18" s="1" t="s">
        <v>1335</v>
      </c>
      <c r="C18" t="s">
        <v>1323</v>
      </c>
      <c r="D18" t="s">
        <v>1345</v>
      </c>
      <c r="E18" s="3" t="s">
        <v>1362</v>
      </c>
      <c r="F18" t="s">
        <v>1348</v>
      </c>
    </row>
    <row r="19" spans="1:6" x14ac:dyDescent="0.25">
      <c r="A19">
        <f t="shared" si="0"/>
        <v>14</v>
      </c>
      <c r="B19" s="1" t="s">
        <v>1336</v>
      </c>
      <c r="C19" t="s">
        <v>1323</v>
      </c>
      <c r="D19" t="s">
        <v>1346</v>
      </c>
      <c r="E19" s="3" t="s">
        <v>1365</v>
      </c>
      <c r="F19" t="s">
        <v>1334</v>
      </c>
    </row>
    <row r="20" spans="1:6" ht="15.75" x14ac:dyDescent="0.25">
      <c r="A20">
        <f>A19+1</f>
        <v>15</v>
      </c>
      <c r="B20" s="1" t="s">
        <v>1337</v>
      </c>
      <c r="C20" t="s">
        <v>1323</v>
      </c>
      <c r="D20" t="s">
        <v>1347</v>
      </c>
      <c r="E20" s="3" t="s">
        <v>1360</v>
      </c>
      <c r="F20" s="8" t="s">
        <v>1607</v>
      </c>
    </row>
    <row r="21" spans="1:6" x14ac:dyDescent="0.25">
      <c r="A21">
        <f>A20+1</f>
        <v>16</v>
      </c>
      <c r="B21" s="1" t="s">
        <v>1353</v>
      </c>
      <c r="C21" t="s">
        <v>1588</v>
      </c>
      <c r="D21" t="s">
        <v>1343</v>
      </c>
      <c r="E21" t="s">
        <v>1366</v>
      </c>
      <c r="F21" t="s">
        <v>1342</v>
      </c>
    </row>
    <row r="22" spans="1:6" x14ac:dyDescent="0.25">
      <c r="A22">
        <f t="shared" ref="A22:A46" si="1">A21+1</f>
        <v>17</v>
      </c>
      <c r="B22" s="1" t="s">
        <v>5</v>
      </c>
      <c r="C22" t="s">
        <v>1323</v>
      </c>
      <c r="D22" t="s">
        <v>1344</v>
      </c>
      <c r="E22" s="3" t="s">
        <v>1364</v>
      </c>
      <c r="F22" t="s">
        <v>1348</v>
      </c>
    </row>
    <row r="23" spans="1:6" x14ac:dyDescent="0.25">
      <c r="A23">
        <f t="shared" si="1"/>
        <v>18</v>
      </c>
      <c r="B23" s="1" t="s">
        <v>1349</v>
      </c>
      <c r="C23" t="s">
        <v>1323</v>
      </c>
      <c r="D23" t="s">
        <v>1350</v>
      </c>
      <c r="E23" s="3" t="s">
        <v>1365</v>
      </c>
      <c r="F23" t="s">
        <v>1334</v>
      </c>
    </row>
    <row r="24" spans="1:6" ht="15.75" x14ac:dyDescent="0.25">
      <c r="A24">
        <f t="shared" si="1"/>
        <v>19</v>
      </c>
      <c r="B24" s="1" t="s">
        <v>1352</v>
      </c>
      <c r="C24" t="s">
        <v>1323</v>
      </c>
      <c r="D24" t="s">
        <v>1351</v>
      </c>
      <c r="E24" s="3" t="s">
        <v>1362</v>
      </c>
      <c r="F24" s="8" t="s">
        <v>1607</v>
      </c>
    </row>
    <row r="25" spans="1:6" x14ac:dyDescent="0.25">
      <c r="A25">
        <f t="shared" si="1"/>
        <v>20</v>
      </c>
      <c r="B25" s="1" t="s">
        <v>1354</v>
      </c>
      <c r="C25" t="s">
        <v>1588</v>
      </c>
      <c r="D25" t="s">
        <v>1355</v>
      </c>
      <c r="E25" t="s">
        <v>1366</v>
      </c>
      <c r="F25" t="s">
        <v>1342</v>
      </c>
    </row>
    <row r="26" spans="1:6" ht="15.75" x14ac:dyDescent="0.25">
      <c r="A26">
        <f t="shared" si="1"/>
        <v>21</v>
      </c>
      <c r="B26" t="s">
        <v>6</v>
      </c>
      <c r="C26" t="s">
        <v>1588</v>
      </c>
      <c r="D26" t="s">
        <v>1367</v>
      </c>
      <c r="E26" t="s">
        <v>1368</v>
      </c>
      <c r="F26" s="8" t="s">
        <v>1607</v>
      </c>
    </row>
    <row r="27" spans="1:6" ht="15.75" x14ac:dyDescent="0.25">
      <c r="A27">
        <f t="shared" si="1"/>
        <v>22</v>
      </c>
      <c r="B27" t="s">
        <v>7</v>
      </c>
      <c r="C27" t="s">
        <v>1588</v>
      </c>
      <c r="D27" t="s">
        <v>1369</v>
      </c>
      <c r="E27" t="s">
        <v>1370</v>
      </c>
      <c r="F27" s="8" t="s">
        <v>1607</v>
      </c>
    </row>
    <row r="28" spans="1:6" x14ac:dyDescent="0.25">
      <c r="A28">
        <f t="shared" si="1"/>
        <v>23</v>
      </c>
      <c r="B28" t="s">
        <v>1420</v>
      </c>
      <c r="C28" t="s">
        <v>1588</v>
      </c>
      <c r="D28" t="s">
        <v>1371</v>
      </c>
      <c r="E28" t="s">
        <v>1607</v>
      </c>
      <c r="F28" t="s">
        <v>1413</v>
      </c>
    </row>
    <row r="29" spans="1:6" ht="15.75" x14ac:dyDescent="0.25">
      <c r="A29">
        <f t="shared" si="1"/>
        <v>24</v>
      </c>
      <c r="B29" t="s">
        <v>1415</v>
      </c>
      <c r="C29" t="s">
        <v>1588</v>
      </c>
      <c r="D29" t="s">
        <v>1414</v>
      </c>
      <c r="E29" s="3" t="s">
        <v>1360</v>
      </c>
      <c r="F29" s="8" t="s">
        <v>1607</v>
      </c>
    </row>
    <row r="30" spans="1:6" ht="15.75" x14ac:dyDescent="0.25">
      <c r="A30">
        <f t="shared" si="1"/>
        <v>25</v>
      </c>
      <c r="B30" t="s">
        <v>38</v>
      </c>
      <c r="C30" t="s">
        <v>1588</v>
      </c>
      <c r="D30" t="s">
        <v>1416</v>
      </c>
      <c r="E30" s="3" t="s">
        <v>1417</v>
      </c>
      <c r="F30" s="8" t="s">
        <v>1607</v>
      </c>
    </row>
    <row r="31" spans="1:6" ht="15.75" x14ac:dyDescent="0.25">
      <c r="A31">
        <f t="shared" si="1"/>
        <v>26</v>
      </c>
      <c r="B31" t="s">
        <v>1418</v>
      </c>
      <c r="C31" t="s">
        <v>1588</v>
      </c>
      <c r="D31" t="s">
        <v>1421</v>
      </c>
      <c r="E31" s="3" t="s">
        <v>1417</v>
      </c>
      <c r="F31" s="8" t="s">
        <v>1607</v>
      </c>
    </row>
    <row r="32" spans="1:6" ht="15.75" x14ac:dyDescent="0.25">
      <c r="A32">
        <f t="shared" si="1"/>
        <v>27</v>
      </c>
      <c r="B32" t="s">
        <v>1419</v>
      </c>
      <c r="C32" t="s">
        <v>1588</v>
      </c>
      <c r="D32" t="s">
        <v>1427</v>
      </c>
      <c r="E32" s="3" t="s">
        <v>1428</v>
      </c>
      <c r="F32" s="8" t="s">
        <v>1607</v>
      </c>
    </row>
    <row r="33" spans="1:6" ht="15.75" x14ac:dyDescent="0.25">
      <c r="A33">
        <f t="shared" si="1"/>
        <v>28</v>
      </c>
      <c r="B33" t="s">
        <v>1438</v>
      </c>
      <c r="C33" t="s">
        <v>1588</v>
      </c>
      <c r="D33" t="s">
        <v>1439</v>
      </c>
      <c r="E33" s="3" t="s">
        <v>1360</v>
      </c>
      <c r="F33" s="8" t="s">
        <v>1607</v>
      </c>
    </row>
    <row r="34" spans="1:6" ht="15.75" x14ac:dyDescent="0.25">
      <c r="A34">
        <f t="shared" si="1"/>
        <v>29</v>
      </c>
      <c r="B34" t="s">
        <v>1440</v>
      </c>
      <c r="C34" t="s">
        <v>1588</v>
      </c>
      <c r="D34" t="s">
        <v>1441</v>
      </c>
      <c r="E34" s="3" t="s">
        <v>1417</v>
      </c>
      <c r="F34" s="8" t="s">
        <v>1607</v>
      </c>
    </row>
    <row r="35" spans="1:6" ht="15.75" x14ac:dyDescent="0.25">
      <c r="A35">
        <f t="shared" si="1"/>
        <v>30</v>
      </c>
      <c r="B35" t="s">
        <v>1447</v>
      </c>
      <c r="C35" t="s">
        <v>1588</v>
      </c>
      <c r="D35" t="s">
        <v>1450</v>
      </c>
      <c r="E35" s="3" t="s">
        <v>1360</v>
      </c>
      <c r="F35" s="8" t="s">
        <v>1607</v>
      </c>
    </row>
    <row r="36" spans="1:6" ht="15.75" x14ac:dyDescent="0.25">
      <c r="A36">
        <f t="shared" si="1"/>
        <v>31</v>
      </c>
      <c r="B36" t="s">
        <v>1448</v>
      </c>
      <c r="C36" t="s">
        <v>1588</v>
      </c>
      <c r="D36" t="s">
        <v>1450</v>
      </c>
      <c r="E36" s="3" t="s">
        <v>1360</v>
      </c>
      <c r="F36" s="8" t="s">
        <v>1607</v>
      </c>
    </row>
    <row r="37" spans="1:6" ht="15.75" x14ac:dyDescent="0.25">
      <c r="A37">
        <f t="shared" si="1"/>
        <v>32</v>
      </c>
      <c r="B37" s="11" t="s">
        <v>1449</v>
      </c>
      <c r="C37" t="s">
        <v>1588</v>
      </c>
      <c r="D37" t="s">
        <v>1411</v>
      </c>
      <c r="E37" s="3" t="s">
        <v>1360</v>
      </c>
      <c r="F37" s="8" t="s">
        <v>1607</v>
      </c>
    </row>
    <row r="38" spans="1:6" ht="15.75" x14ac:dyDescent="0.25">
      <c r="A38">
        <f t="shared" si="1"/>
        <v>33</v>
      </c>
      <c r="B38" t="s">
        <v>1451</v>
      </c>
      <c r="C38" t="s">
        <v>1588</v>
      </c>
      <c r="D38" t="s">
        <v>1452</v>
      </c>
      <c r="E38" s="3" t="s">
        <v>1360</v>
      </c>
      <c r="F38" s="8" t="s">
        <v>1607</v>
      </c>
    </row>
    <row r="39" spans="1:6" ht="15.75" x14ac:dyDescent="0.25">
      <c r="A39">
        <f t="shared" si="1"/>
        <v>34</v>
      </c>
      <c r="B39" t="s">
        <v>1453</v>
      </c>
      <c r="C39" t="s">
        <v>1588</v>
      </c>
      <c r="D39" t="s">
        <v>1454</v>
      </c>
      <c r="E39" s="3" t="s">
        <v>1360</v>
      </c>
      <c r="F39" s="8" t="s">
        <v>1607</v>
      </c>
    </row>
    <row r="40" spans="1:6" ht="15.75" x14ac:dyDescent="0.25">
      <c r="A40">
        <f t="shared" si="1"/>
        <v>35</v>
      </c>
      <c r="B40" t="s">
        <v>1455</v>
      </c>
      <c r="C40" t="s">
        <v>1588</v>
      </c>
      <c r="D40" t="s">
        <v>1457</v>
      </c>
      <c r="E40" s="3" t="s">
        <v>1360</v>
      </c>
      <c r="F40" s="8" t="s">
        <v>1607</v>
      </c>
    </row>
    <row r="41" spans="1:6" ht="15.75" x14ac:dyDescent="0.25">
      <c r="A41">
        <f t="shared" si="1"/>
        <v>36</v>
      </c>
      <c r="B41" t="s">
        <v>1456</v>
      </c>
      <c r="C41" t="s">
        <v>1588</v>
      </c>
      <c r="D41" t="s">
        <v>1458</v>
      </c>
      <c r="E41" s="3" t="s">
        <v>1360</v>
      </c>
      <c r="F41" s="8" t="s">
        <v>1607</v>
      </c>
    </row>
    <row r="42" spans="1:6" ht="15.75" x14ac:dyDescent="0.25">
      <c r="A42">
        <f t="shared" si="1"/>
        <v>37</v>
      </c>
      <c r="B42" t="s">
        <v>1459</v>
      </c>
      <c r="C42" t="s">
        <v>1588</v>
      </c>
      <c r="D42" t="s">
        <v>1460</v>
      </c>
      <c r="E42" s="3" t="s">
        <v>1360</v>
      </c>
      <c r="F42" s="8" t="s">
        <v>1607</v>
      </c>
    </row>
    <row r="43" spans="1:6" ht="15.75" x14ac:dyDescent="0.25">
      <c r="A43">
        <f t="shared" si="1"/>
        <v>38</v>
      </c>
      <c r="B43" t="s">
        <v>1528</v>
      </c>
      <c r="C43" t="s">
        <v>1588</v>
      </c>
      <c r="D43" t="s">
        <v>1589</v>
      </c>
      <c r="E43" s="3" t="s">
        <v>1360</v>
      </c>
      <c r="F43" s="8" t="s">
        <v>1607</v>
      </c>
    </row>
    <row r="44" spans="1:6" x14ac:dyDescent="0.25">
      <c r="A44">
        <f t="shared" si="1"/>
        <v>39</v>
      </c>
      <c r="B44" t="s">
        <v>9</v>
      </c>
      <c r="C44" t="s">
        <v>1588</v>
      </c>
      <c r="D44" t="s">
        <v>1590</v>
      </c>
      <c r="E44" s="3" t="s">
        <v>1360</v>
      </c>
      <c r="F44" t="s">
        <v>1596</v>
      </c>
    </row>
    <row r="45" spans="1:6" ht="15.75" x14ac:dyDescent="0.25">
      <c r="A45">
        <f t="shared" si="1"/>
        <v>40</v>
      </c>
      <c r="B45" t="s">
        <v>10</v>
      </c>
      <c r="C45" t="s">
        <v>1588</v>
      </c>
      <c r="D45" t="s">
        <v>1595</v>
      </c>
      <c r="E45" s="3" t="s">
        <v>1417</v>
      </c>
      <c r="F45" s="8" t="s">
        <v>1607</v>
      </c>
    </row>
    <row r="46" spans="1:6" ht="15.75" x14ac:dyDescent="0.25">
      <c r="A46">
        <f t="shared" si="1"/>
        <v>41</v>
      </c>
      <c r="B46" t="s">
        <v>1597</v>
      </c>
      <c r="C46" t="s">
        <v>1588</v>
      </c>
      <c r="D46" t="s">
        <v>1599</v>
      </c>
      <c r="E46" s="3" t="s">
        <v>1417</v>
      </c>
      <c r="F46" s="8" t="s">
        <v>1607</v>
      </c>
    </row>
    <row r="47" spans="1:6" ht="15.75" x14ac:dyDescent="0.25">
      <c r="B47" t="s">
        <v>1600</v>
      </c>
      <c r="C47" t="s">
        <v>1588</v>
      </c>
      <c r="D47" t="s">
        <v>1601</v>
      </c>
      <c r="E47" s="3" t="s">
        <v>1417</v>
      </c>
      <c r="F47" s="8" t="s">
        <v>1607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springs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Mace, Robert</dc:creator>
  <cp:lastModifiedBy>Mace, Robert</cp:lastModifiedBy>
  <dcterms:created xsi:type="dcterms:W3CDTF">2021-08-04T22:06:38Z</dcterms:created>
  <dcterms:modified xsi:type="dcterms:W3CDTF">2024-02-14T00:08:34Z</dcterms:modified>
</cp:coreProperties>
</file>