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DCF2111-B413-4F73-A0F3-DAA3F64A07A9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F20" i="2"/>
  <c r="F19" i="2"/>
  <c r="F18" i="2"/>
  <c r="F17" i="2"/>
  <c r="F16" i="2"/>
  <c r="F31" i="2"/>
  <c r="A26" i="3"/>
  <c r="A25" i="3"/>
  <c r="A8" i="3"/>
  <c r="A9" i="3"/>
  <c r="A10" i="3"/>
  <c r="A11" i="3"/>
  <c r="A13" i="3"/>
  <c r="A14" i="3"/>
  <c r="A15" i="3"/>
  <c r="A18" i="3"/>
  <c r="A23" i="3"/>
  <c r="A24" i="3"/>
  <c r="A7" i="3"/>
  <c r="A6" i="3"/>
  <c r="A12" i="3"/>
  <c r="A16" i="3"/>
  <c r="A17" i="3"/>
  <c r="A19" i="3"/>
  <c r="A20" i="3"/>
  <c r="A21" i="3"/>
  <c r="A22" i="3"/>
  <c r="F30" i="2"/>
  <c r="F29" i="2"/>
  <c r="F5" i="2"/>
  <c r="F6" i="2"/>
  <c r="F7" i="2"/>
  <c r="F8" i="2"/>
  <c r="F9" i="2"/>
  <c r="F10" i="2"/>
  <c r="C34" i="2" s="1"/>
  <c r="F11" i="2"/>
  <c r="F12" i="2"/>
  <c r="F13" i="2"/>
  <c r="F14" i="2"/>
  <c r="F15" i="2"/>
  <c r="F21" i="2"/>
  <c r="F22" i="2"/>
  <c r="F23" i="2"/>
  <c r="F24" i="2"/>
  <c r="F25" i="2"/>
  <c r="F26" i="2"/>
  <c r="F27" i="2"/>
  <c r="F28" i="2"/>
  <c r="F32" i="2"/>
  <c r="C33" i="2"/>
  <c r="C36" i="2" s="1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<sst xmlns="http://schemas.openxmlformats.org/spreadsheetml/2006/main" count="50" uniqueCount="50">
  <si>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</si>
  <si>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</si>
  <si>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</si>
  <si>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</si>
  <si>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</si>
  <si>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Bloomsburg University of Pennsylvania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</si>
  <si>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</si>
  <si>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</si>
  <si>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</si>
  <si>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</si>
  <si>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</si>
  <si>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366 - Anatomy and Physiology for Speech, Language and Hearing</t>
  </si>
  <si>
    <t>Spch Sound Disorders--CDIS 3462/5462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</si>
  <si>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355 - Assessment and Remediation of Speech Disorders</t>
    </r>
  </si>
  <si>
    <t>Diagnostic Audiology--CDIS 4420/5420</t>
  </si>
  <si>
    <r>
      <rPr>
        <sz val="14"/>
        <color rgb="FFFF0000"/>
        <rFont val="Times New Roman"/>
        <family val="1"/>
      </rPr>
      <t xml:space="preserve">CSD </t>
    </r>
    <r>
      <rPr>
        <sz val="14"/>
        <rFont val="Times New Roman"/>
        <family val="1"/>
      </rPr>
      <t>200 - Introduction to Audiology</t>
    </r>
  </si>
  <si>
    <t>Aural Rehab.--CDIS 4370/5370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</si>
  <si>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400 - Auditory Training and Speech Reading</t>
    </r>
  </si>
  <si>
    <t>Hearing Science--CDIS 3369/5369</t>
  </si>
  <si>
    <t>CSD 430 - Fundamentals of Audiology</t>
  </si>
  <si>
    <t>Speech &amp; Language Develop.--CDIS 4330/5330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</si>
  <si>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240 - Normal Language Acquisition</t>
    </r>
  </si>
  <si>
    <t>Language Disorders--CDIS 4466/5466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</si>
  <si>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325 - Language Disorders in Children</t>
    </r>
  </si>
  <si>
    <t>Neuroanatomy--CDIS 3312/5312</t>
  </si>
  <si>
    <t>Phonetics--CDIS 3359/5359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</si>
  <si>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220 - Phonetics</t>
    </r>
  </si>
  <si>
    <t>Speech Science--CDIS 3375/5375</t>
  </si>
  <si>
    <r>
      <rPr>
        <sz val="14"/>
        <color rgb="FFFF0000"/>
        <rFont val="Times New Roman"/>
        <family val="1"/>
      </rPr>
      <t>CSD</t>
    </r>
    <r>
      <rPr>
        <sz val="14"/>
        <rFont val="Times New Roman"/>
        <family val="1"/>
      </rPr>
      <t xml:space="preserve"> 410 - Applied Speech Science</t>
    </r>
  </si>
  <si>
    <t>List all additional CDIS courses taken by the student with hours &amp; grades. *Do not include clinical practicum courses.</t>
  </si>
  <si>
    <t>Intro--CDIS 1331</t>
  </si>
  <si>
    <t>CSD 152 - Introduction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</si>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</sst>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50.85546875" style="7" customWidth="1"/>
    <col min="2" max="2" width="88.42578125" style="7" customWidth="1"/>
    <col min="3" max="3" width="10.42578125" style="8" customWidth="1"/>
    <col min="4" max="4" width="16.28515625" style="7" customWidth="1"/>
    <col min="5" max="6" width="9.28515625" style="8" customWidth="1"/>
    <col min="7" max="16384" width="10.7109375" style="1"/>
  </cols>
  <sheetData>
    <row r="1" spans="1:6" s="2" customFormat="1" ht="18.75">
      <c r="A1" s="10" t="s">
        <v>0</v>
      </c>
      <c r="B1" s="10"/>
      <c r="C1" s="11" t="s">
        <v>1</v>
      </c>
      <c r="D1" s="12" t="s">
        <v>2</v>
      </c>
      <c r="E1" s="12"/>
      <c r="F1" s="12"/>
    </row>
    <row r="2" spans="1:6" s="2" customFormat="1" ht="18.75">
      <c r="A2" s="10" t="s">
        <v>3</v>
      </c>
      <c r="B2" s="10"/>
      <c r="C2" s="11"/>
      <c r="D2" s="12"/>
      <c r="E2" s="12"/>
      <c r="F2" s="12"/>
    </row>
    <row r="3" spans="1:6" s="3" customFormat="1" ht="18.7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</row>
    <row r="4" spans="1:6" s="3" customFormat="1" ht="18.75"/>
    <row r="5" spans="1:6" s="2" customFormat="1" ht="18.75">
      <c r="A5" s="2" t="s">
        <v>10</v>
      </c>
      <c r="B5" s="9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9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C21" s="3"/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9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D31" s="3"/>
      <c r="E31" s="3"/>
      <c r="F31" s="3">
        <f>IF(E31&gt;"",VLOOKUP(E31,Sheet2!$A$1:$B$5,2)*C31,0)</f>
        <v>0</v>
      </c>
    </row>
    <row r="32" spans="1:6" s="2" customFormat="1" ht="18.75">
      <c r="C32" s="3"/>
      <c r="E32" s="3"/>
      <c r="F32" s="3">
        <f>IF(E32&gt;"",VLOOKUP(E32,Sheet2!$A$1:$B$5,2)*C32,0)</f>
        <v>0</v>
      </c>
    </row>
    <row r="33" spans="1:6" s="2" customFormat="1" ht="18.75">
      <c r="A33" s="2" t="s">
        <v>35</v>
      </c>
      <c r="C33" s="3">
        <f>SUM(Sheet2!A6:'Sheet2'!A34)</f>
        <v>0</v>
      </c>
      <c r="E33" s="3"/>
      <c r="F33" s="3"/>
    </row>
    <row r="34" spans="1:6" s="2" customFormat="1" ht="18.75">
      <c r="A34" s="2" t="s">
        <v>36</v>
      </c>
      <c r="C34" s="3">
        <f>SUM(F5:F32)</f>
        <v>0</v>
      </c>
      <c r="E34" s="3"/>
      <c r="F34" s="3"/>
    </row>
    <row r="35" spans="1:6" s="2" customFormat="1" ht="18.75">
      <c r="C35" s="3"/>
      <c r="E35" s="3"/>
      <c r="F35" s="3"/>
    </row>
    <row r="36" spans="1:6" s="2" customFormat="1" ht="18.75">
      <c r="A36" s="2" t="s">
        <v>37</v>
      </c>
      <c r="C36" s="4">
        <f>IF(C33&gt;0,C34/C33,0)</f>
        <v>0</v>
      </c>
      <c r="E36" s="3"/>
      <c r="F36" s="3"/>
    </row>
    <row r="37" spans="1:6" s="2" customFormat="1" ht="18.75">
      <c r="C37" s="3"/>
      <c r="E37" s="3"/>
      <c r="F37" s="3"/>
    </row>
    <row r="38" spans="1:6" s="2" customFormat="1" ht="18.75">
      <c r="A38" s="13" t="s">
        <v>38</v>
      </c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13"/>
      <c r="B40" s="13"/>
      <c r="C40" s="13"/>
      <c r="D40" s="13"/>
      <c r="E40" s="13"/>
      <c r="F40" s="13"/>
    </row>
    <row r="41" spans="1:6" s="2" customFormat="1" ht="18.75">
      <c r="A41" s="13"/>
      <c r="B41" s="13"/>
      <c r="C41" s="13"/>
      <c r="D41" s="13"/>
      <c r="E41" s="13"/>
      <c r="F41" s="13"/>
    </row>
    <row r="42" spans="1:6" s="2" customFormat="1" ht="18.75">
      <c r="A42" s="2" t="s">
        <v>39</v>
      </c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2" customFormat="1" ht="18.75">
      <c r="C47" s="3"/>
      <c r="E47" s="3"/>
      <c r="F47" s="3"/>
    </row>
    <row r="48" spans="1:6" s="2" customFormat="1" ht="18.75">
      <c r="A48" s="2" t="s">
        <v>44</v>
      </c>
      <c r="C48" s="3"/>
      <c r="E48" s="3"/>
      <c r="F48" s="3"/>
    </row>
    <row r="49" spans="1:6" s="2" customFormat="1" ht="18.75">
      <c r="C49" s="3"/>
      <c r="E49" s="3"/>
      <c r="F49" s="3"/>
    </row>
    <row r="50" spans="1:6" s="2" customFormat="1" ht="18.75">
      <c r="C50" s="3"/>
      <c r="E50" s="3"/>
      <c r="F50" s="3"/>
    </row>
    <row r="51" spans="1:6" s="5" customFormat="1" ht="18.75">
      <c r="A51" s="2"/>
      <c r="C51" s="6"/>
      <c r="E51" s="6"/>
      <c r="F51" s="6"/>
    </row>
    <row r="52" spans="1:6">
      <c r="A52" s="5"/>
    </row>
  </sheetData>
  <mergeCells count="4">
    <mergeCell ref="D2:F2"/>
    <mergeCell ref="A38:F41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A28" sqref="A28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IF(Sheet1!E21&gt;"",Sheet1!C21,0)</f>
        <v>0</v>
      </c>
    </row>
    <row r="18" spans="1:1" ht="18">
      <c r="A18" s="1">
        <f>IF(Sheet1!E22&gt;"",Sheet1!C22,0)</f>
        <v>0</v>
      </c>
    </row>
    <row r="19" spans="1:1" ht="18">
      <c r="A19" s="1">
        <f>IF(Sheet1!E23&gt;"",Sheet1!C23,0)</f>
        <v>0</v>
      </c>
    </row>
    <row r="20" spans="1:1" ht="18">
      <c r="A20" s="1">
        <f>IF(Sheet1!E24&gt;"",Sheet1!C24,0)</f>
        <v>0</v>
      </c>
    </row>
    <row r="21" spans="1:1" ht="18">
      <c r="A21" s="1">
        <f>IF(Sheet1!E25&gt;"",Sheet1!C25,0)</f>
        <v>0</v>
      </c>
    </row>
    <row r="22" spans="1:1" ht="18">
      <c r="A22" s="1">
        <f>IF(Sheet1!E26&gt;"",Sheet1!C26,0)</f>
        <v>0</v>
      </c>
    </row>
    <row r="23" spans="1:1" ht="18">
      <c r="A23" s="1">
        <f>IF(Sheet1!E27&gt;"",Sheet1!C27,0)</f>
        <v>0</v>
      </c>
    </row>
    <row r="24" spans="1:1" ht="18">
      <c r="A24" s="1">
        <f>IF(Sheet1!E28&gt;"",Sheet1!C28,0)</f>
        <v>0</v>
      </c>
    </row>
    <row r="25" spans="1:1" ht="18">
      <c r="A25" s="1">
        <f>IF(Sheet1!E29&gt;"",Sheet1!C29,0)</f>
        <v>0</v>
      </c>
    </row>
    <row r="26" spans="1:1" ht="18">
      <c r="A26" s="1">
        <f>IF(Sheet1!E30&gt;"",Sheet1!C30,0)</f>
        <v>0</v>
      </c>
    </row>
    <row r="27" spans="1:1" ht="18">
      <c r="A27" s="1">
        <f>IF(Sheet1!E31&gt;"",Sheet1!C31,0)</f>
        <v>0</v>
      </c>
    </row>
    <row r="28" spans="1:1" ht="18">
      <c r="A28" s="1">
        <f>IF(Sheet1!E32&gt;"",Sheet1!C32,0)</f>
        <v>0</v>
      </c>
    </row>
    <row r="29" spans="1:1" ht="18">
      <c r="A29" s="1">
        <f>IF(Sheet1!E33&gt;"",Sheet1!C33,0)</f>
        <v>0</v>
      </c>
    </row>
    <row r="30" spans="1:1" ht="18">
      <c r="A30" s="1">
        <f>IF(Sheet1!E34&gt;"",Sheet1!C34,0)</f>
        <v>0</v>
      </c>
    </row>
    <row r="31" spans="1:1" ht="18">
      <c r="A31" s="1">
        <f>IF(Sheet1!E35&gt;"",Sheet1!C35,0)</f>
        <v>0</v>
      </c>
    </row>
    <row r="32" spans="1:1" ht="18">
      <c r="A32" s="1">
        <f>IF(Sheet1!E36&gt;"",Sheet1!C36,0)</f>
        <v>0</v>
      </c>
    </row>
    <row r="33" spans="1:1" ht="18">
      <c r="A33" s="1">
        <f>IF(Sheet1!E37&gt;"",Sheet1!C37,0)</f>
        <v>0</v>
      </c>
    </row>
    <row r="34" spans="1:1" ht="18">
      <c r="A34" s="1">
        <f>IF(Sheet1!E38&gt;"",Sheet1!C38,0)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8B8604-3F11-4D81-8271-CD1BEEC68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FC8E7-0E1E-4E73-B9F1-33EF29D664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185D8-9A38-4CC3-8CF9-DB869295AC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