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AB2E7C23-7076-44C4-89FC-745403F16DD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C34" i="2" s="1"/>
  <c r="C37" i="2" s="1"/>
  <c r="A29" i="3"/>
  <c r="A28" i="3"/>
  <c r="A27" i="3"/>
  <c r="A26" i="3"/>
  <c r="A25" i="3"/>
  <c r="F20" i="2"/>
  <c r="F19" i="2"/>
  <c r="F18" i="2"/>
  <c r="F17" i="2"/>
  <c r="F16" i="2"/>
  <c r="F15" i="2"/>
  <c r="F32" i="2"/>
  <c r="A8" i="3"/>
  <c r="A9" i="3"/>
  <c r="A10" i="3"/>
  <c r="A11" i="3"/>
  <c r="A13" i="3"/>
  <c r="A14" i="3"/>
  <c r="A15" i="3"/>
  <c r="A18" i="3"/>
  <c r="A23" i="3"/>
  <c r="A24" i="3"/>
  <c r="A7" i="3"/>
  <c r="A6" i="3"/>
  <c r="A12" i="3"/>
  <c r="A16" i="3"/>
  <c r="A17" i="3"/>
  <c r="A19" i="3"/>
  <c r="A20" i="3"/>
  <c r="A21" i="3"/>
  <c r="A22" i="3"/>
  <c r="F29" i="2"/>
  <c r="F5" i="2"/>
  <c r="F6" i="2"/>
  <c r="C35" i="2" s="1"/>
  <c r="F7" i="2"/>
  <c r="F8" i="2"/>
  <c r="F9" i="2"/>
  <c r="F10" i="2"/>
  <c r="F11" i="2"/>
  <c r="F12" i="2"/>
  <c r="F13" i="2"/>
  <c r="F14" i="2"/>
  <c r="F21" i="2"/>
  <c r="F22" i="2"/>
  <c r="F23" i="2"/>
  <c r="F24" i="2"/>
  <c r="F25" i="2"/>
  <c r="F26" i="2"/>
  <c r="F27" i="2"/>
  <c r="F28" i="2"/>
  <c r="F30" i="2"/>
  <c r="F31" i="2"/>
  <c r="F33" i="2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<sst xmlns="http://schemas.openxmlformats.org/spreadsheetml/2006/main" count="49" uniqueCount="48">
  <si>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</si>
  <si>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</si>
  <si>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</si>
  <si>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</si>
  <si>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Course</t>
  </si>
  <si>
    <t>California Baptist University</t>
  </si>
  <si>
    <t>Hours</t>
  </si>
  <si>
    <t>Sem. Taken</t>
  </si>
  <si>
    <t>Grade</t>
  </si>
  <si>
    <t>Points</t>
  </si>
  <si>
    <t>Anatomy--CDIS 3325/5325</t>
  </si>
  <si>
    <t>CDS 240 Spch &amp; Hearing Anatomy &amp; Physiology</t>
  </si>
  <si>
    <t>Artic &amp; Phonology Dis.--CDIS 3462/5462</t>
  </si>
  <si>
    <t>CDS 420 Articulation &amp; Phonological Disorders</t>
  </si>
  <si>
    <t>Audiology--CDIS 4420/5420</t>
  </si>
  <si>
    <t>CDS 310 Introduction to Audiology</t>
  </si>
  <si>
    <t>Aural Rehab.--CDIS 4370/5370</t>
  </si>
  <si>
    <t>CDS 320 Aural Rehabilitation</t>
  </si>
  <si>
    <t>Hearing Science--CDIS 3369/5369</t>
  </si>
  <si>
    <t>CDS 330 Speech &amp; Hearing Science</t>
  </si>
  <si>
    <t>Language Develop.--CDIS 4330/5330</t>
  </si>
  <si>
    <t>CDS 250 Typical &amp; Atypical Language Dev.</t>
  </si>
  <si>
    <t>Language Disorders--CDIS 4466/5466</t>
  </si>
  <si>
    <t>CDS 410 Language Disorders in Children</t>
  </si>
  <si>
    <t>Neurology--CDIS 3312/5312</t>
  </si>
  <si>
    <t>Phonetics--CDIS 3359/5359</t>
  </si>
  <si>
    <t>CDS 230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</si>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</sst>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  <charset val="1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8.7109375" defaultRowHeight="15.75"/>
  <cols>
    <col min="1" max="1" width="50.140625" style="3" customWidth="1"/>
    <col min="2" max="2" width="87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8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0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B14" s="10" t="s">
        <v>19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A20" s="15" t="s">
        <v>28</v>
      </c>
      <c r="B20" s="16"/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29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30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31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10" customFormat="1" ht="18.75">
      <c r="A25" s="10" t="s">
        <v>32</v>
      </c>
      <c r="C25" s="11">
        <v>3</v>
      </c>
      <c r="D25" s="11"/>
      <c r="E25" s="11"/>
      <c r="F25" s="11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D32" s="8"/>
      <c r="E32" s="8"/>
      <c r="F32" s="8">
        <f>IF(E32&gt;"",VLOOKUP(E32,Sheet2!$A$1:$B$5,2)*C32,0)</f>
        <v>0</v>
      </c>
    </row>
    <row r="33" spans="1:6" s="7" customFormat="1">
      <c r="C33" s="8"/>
      <c r="E33" s="8"/>
      <c r="F33" s="8">
        <f>IF(E33&gt;"",VLOOKUP(E33,Sheet2!$A$1:$B$5,2)*C33,0)</f>
        <v>0</v>
      </c>
    </row>
    <row r="34" spans="1:6" s="7" customFormat="1">
      <c r="A34" s="7" t="s">
        <v>33</v>
      </c>
      <c r="C34" s="8">
        <f>SUM(Sheet2!A6:'Sheet2'!A33)</f>
        <v>0</v>
      </c>
      <c r="E34" s="8"/>
      <c r="F34" s="8"/>
    </row>
    <row r="35" spans="1:6" s="7" customFormat="1">
      <c r="A35" s="7" t="s">
        <v>34</v>
      </c>
      <c r="C35" s="8">
        <f>SUM(F5:F33)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7" t="s">
        <v>35</v>
      </c>
      <c r="C37" s="9">
        <f>IF(C34&gt;0,C35/C34,0)</f>
        <v>0</v>
      </c>
      <c r="E37" s="8"/>
      <c r="F37" s="8"/>
    </row>
    <row r="38" spans="1:6" s="7" customFormat="1">
      <c r="C38" s="8"/>
      <c r="E38" s="8"/>
      <c r="F38" s="8"/>
    </row>
    <row r="39" spans="1:6" s="7" customFormat="1">
      <c r="A39" s="14" t="s">
        <v>36</v>
      </c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14"/>
      <c r="B41" s="14"/>
      <c r="C41" s="14"/>
      <c r="D41" s="14"/>
      <c r="E41" s="14"/>
      <c r="F41" s="14"/>
    </row>
    <row r="42" spans="1:6" s="7" customFormat="1">
      <c r="A42" s="14"/>
      <c r="B42" s="14"/>
      <c r="C42" s="14"/>
      <c r="D42" s="14"/>
      <c r="E42" s="14"/>
      <c r="F42" s="14"/>
    </row>
    <row r="43" spans="1:6" s="7" customFormat="1">
      <c r="A43" s="7" t="s">
        <v>37</v>
      </c>
      <c r="C43" s="8"/>
      <c r="E43" s="8"/>
      <c r="F43" s="8"/>
    </row>
    <row r="44" spans="1:6" s="7" customFormat="1">
      <c r="A44" s="7" t="s">
        <v>38</v>
      </c>
      <c r="C44" s="8"/>
      <c r="E44" s="8"/>
      <c r="F44" s="8"/>
    </row>
    <row r="45" spans="1:6" s="7" customFormat="1">
      <c r="A45" s="7" t="s">
        <v>39</v>
      </c>
      <c r="C45" s="8"/>
      <c r="E45" s="8"/>
      <c r="F45" s="8"/>
    </row>
    <row r="46" spans="1:6" s="7" customFormat="1">
      <c r="A46" s="7" t="s">
        <v>40</v>
      </c>
      <c r="C46" s="8"/>
      <c r="E46" s="8"/>
      <c r="F46" s="8"/>
    </row>
    <row r="47" spans="1:6" s="7" customFormat="1" ht="18.75">
      <c r="A47" s="10" t="s">
        <v>41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A49" s="7" t="s">
        <v>42</v>
      </c>
      <c r="C49" s="8"/>
      <c r="E49" s="8"/>
      <c r="F49" s="8"/>
    </row>
    <row r="50" spans="1:6" s="7" customFormat="1">
      <c r="C50" s="8"/>
      <c r="E50" s="8"/>
      <c r="F50" s="8"/>
    </row>
    <row r="51" spans="1:6" s="7" customFormat="1">
      <c r="C51" s="8"/>
      <c r="E51" s="8"/>
      <c r="F51" s="8"/>
    </row>
    <row r="52" spans="1:6" s="5" customFormat="1">
      <c r="A52" s="7"/>
      <c r="C52" s="6"/>
      <c r="E52" s="6"/>
      <c r="F52" s="6"/>
    </row>
    <row r="53" spans="1:6">
      <c r="A53" s="5"/>
    </row>
  </sheetData>
  <mergeCells count="4">
    <mergeCell ref="D2:F2"/>
    <mergeCell ref="A39:F4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IF(Sheet1!E21&gt;"",Sheet1!C21,0)</f>
        <v>0</v>
      </c>
    </row>
    <row r="18" spans="1:1" ht="18">
      <c r="A18" s="2">
        <f>IF(Sheet1!E22&gt;"",Sheet1!C22,0)</f>
        <v>0</v>
      </c>
    </row>
    <row r="19" spans="1:1" ht="18">
      <c r="A19" s="2">
        <f>IF(Sheet1!E23&gt;"",Sheet1!C23,0)</f>
        <v>0</v>
      </c>
    </row>
    <row r="20" spans="1:1" ht="18">
      <c r="A20" s="2">
        <f>IF(Sheet1!E24&gt;"",Sheet1!C24,0)</f>
        <v>0</v>
      </c>
    </row>
    <row r="21" spans="1:1" ht="18">
      <c r="A21" s="2">
        <f>IF(Sheet1!E25&gt;"",Sheet1!C25,0)</f>
        <v>0</v>
      </c>
    </row>
    <row r="22" spans="1:1" ht="18">
      <c r="A22" s="2">
        <f>IF(Sheet1!E26&gt;"",Sheet1!C26,0)</f>
        <v>0</v>
      </c>
    </row>
    <row r="23" spans="1:1" ht="18">
      <c r="A23" s="2">
        <f>IF(Sheet1!E27&gt;"",Sheet1!C27,0)</f>
        <v>0</v>
      </c>
    </row>
    <row r="24" spans="1:1" ht="18">
      <c r="A24" s="2">
        <f>IF(Sheet1!E28&gt;"",Sheet1!C28,0)</f>
        <v>0</v>
      </c>
    </row>
    <row r="25" spans="1:1" ht="18">
      <c r="A25" s="2">
        <f>IF(Sheet1!E29&gt;"",Sheet1!C29,0)</f>
        <v>0</v>
      </c>
    </row>
    <row r="26" spans="1:1" ht="18">
      <c r="A26" s="2">
        <f>IF(Sheet1!E30&gt;"",Sheet1!C30,0)</f>
        <v>0</v>
      </c>
    </row>
    <row r="27" spans="1:1" ht="18">
      <c r="A27" s="2">
        <f>IF(Sheet1!E31&gt;"",Sheet1!C31,0)</f>
        <v>0</v>
      </c>
    </row>
    <row r="28" spans="1:1" ht="18">
      <c r="A28" s="2">
        <f>IF(Sheet1!E32&gt;"",Sheet1!C32,0)</f>
        <v>0</v>
      </c>
    </row>
    <row r="29" spans="1:1" ht="18">
      <c r="A29" s="2">
        <f>IF(Sheet1!E33&gt;"",Sheet1!C33,0)</f>
        <v>0</v>
      </c>
    </row>
    <row r="30" spans="1:1" ht="18">
      <c r="A30" s="2">
        <f>IF(Sheet1!E34&gt;"",Sheet1!C34,0)</f>
        <v>0</v>
      </c>
    </row>
    <row r="31" spans="1:1" ht="18">
      <c r="A31" s="2">
        <f>IF(Sheet1!E35&gt;"",Sheet1!C35,0)</f>
        <v>0</v>
      </c>
    </row>
    <row r="32" spans="1:1" ht="18">
      <c r="A32" s="2">
        <f>IF(Sheet1!E36&gt;"",Sheet1!C36,0)</f>
        <v>0</v>
      </c>
    </row>
    <row r="33" spans="1:1" ht="18">
      <c r="A33" s="2">
        <f>IF(Sheet1!E37&gt;"",Sheet1!C37,0)</f>
        <v>0</v>
      </c>
    </row>
    <row r="34" spans="1:1" ht="18">
      <c r="A34" s="2">
        <f>IF(Sheet1!E38&gt;"",Sheet1!C38,0)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2BBBD9-3FB4-4533-BB7C-543533178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5975B-414B-4C3E-9A09-54F80770F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7377E-4C69-4A23-B30E-56126097B3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