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03B26068-B63D-421B-BD81-862434451D6F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C32" i="2" s="1"/>
  <c r="C35" i="2" s="1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 l="1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<sst xmlns="http://schemas.openxmlformats.org/spreadsheetml/2006/main" count="49" uniqueCount="48">
  <si>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</si>
  <si>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</si>
  <si>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</si>
  <si>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</si>
  <si>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</si>
  <si>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California State University - Northridge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</si>
  <si>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</si>
  <si>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</si>
  <si>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</si>
  <si>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</si>
  <si>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</si>
  <si>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 442 - Speech Science</t>
  </si>
  <si>
    <t>Spch Sound Disorders--CDIS 3462/5462</t>
  </si>
  <si>
    <t>CD 451 - Phonologic and Articulatory Disorders</t>
  </si>
  <si>
    <t>Diagnostic Audiology--CDIS 4420/5420</t>
  </si>
  <si>
    <t>CD 445 - Audiometry and Hearing Conservation</t>
  </si>
  <si>
    <t>Aural Rehab.--CDIS 4370/5370</t>
  </si>
  <si>
    <t>CD 446 - Auditory Habilitation</t>
  </si>
  <si>
    <t>Hearing Science--CDIS 3369/5369</t>
  </si>
  <si>
    <t>CD 410 - Hearing Science</t>
  </si>
  <si>
    <t>Speech &amp; Language Develop.--CDIS 4330/5330</t>
  </si>
  <si>
    <t>CD 415 - Speech and Language Development</t>
  </si>
  <si>
    <t>Language Disorders--CDIS 4466/5466</t>
  </si>
  <si>
    <t>CD 462 - Language Disorders I</t>
  </si>
  <si>
    <t>Neuroanatomy--CDIS 3312/5312</t>
  </si>
  <si>
    <t>Phonetics--CDIS 3359/5359</t>
  </si>
  <si>
    <t>CD 405 -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</si>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</sst>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8" customWidth="1"/>
    <col min="2" max="2" width="88.285156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1" t="s">
        <v>2</v>
      </c>
      <c r="E1" s="11"/>
      <c r="F1" s="11"/>
    </row>
    <row r="2" spans="1:6" s="2" customFormat="1" ht="18.75">
      <c r="A2" s="10" t="s">
        <v>3</v>
      </c>
      <c r="B2" s="10"/>
      <c r="C2" s="4"/>
      <c r="D2" s="11"/>
      <c r="E2" s="11"/>
      <c r="F2" s="11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11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3" t="s">
        <v>28</v>
      </c>
      <c r="B19" s="14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29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E31" s="3"/>
      <c r="F31" s="3">
        <f>IF(E31&gt;"",VLOOKUP(E31,Sheet2!$A$1:$B$5,2)*C31,0)</f>
        <v>0</v>
      </c>
    </row>
    <row r="32" spans="1:6" s="2" customFormat="1" ht="18.75">
      <c r="A32" s="2" t="s">
        <v>33</v>
      </c>
      <c r="C32" s="3">
        <f>SUM(Sheet2!A6:'Sheet2'!A34)</f>
        <v>0</v>
      </c>
      <c r="E32" s="3"/>
      <c r="F32" s="3"/>
    </row>
    <row r="33" spans="1:6" s="2" customFormat="1" ht="18.75">
      <c r="A33" s="2" t="s">
        <v>34</v>
      </c>
      <c r="C33" s="3">
        <f>SUM(F5:F31)</f>
        <v>0</v>
      </c>
      <c r="E33" s="3"/>
      <c r="F33" s="3"/>
    </row>
    <row r="34" spans="1:6" s="2" customFormat="1" ht="18.75">
      <c r="C34" s="3"/>
      <c r="E34" s="3"/>
      <c r="F34" s="3"/>
    </row>
    <row r="35" spans="1:6" s="2" customFormat="1" ht="18.75">
      <c r="A35" s="2" t="s">
        <v>35</v>
      </c>
      <c r="C35" s="5">
        <f>IF(C32&gt;0,C33/C32,0)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12" t="s">
        <v>36</v>
      </c>
      <c r="B37" s="12"/>
      <c r="C37" s="12"/>
      <c r="D37" s="12"/>
      <c r="E37" s="12"/>
      <c r="F37" s="12"/>
    </row>
    <row r="38" spans="1:6" s="2" customFormat="1" ht="18.75">
      <c r="A38" s="12"/>
      <c r="B38" s="12"/>
      <c r="C38" s="12"/>
      <c r="D38" s="12"/>
      <c r="E38" s="12"/>
      <c r="F38" s="12"/>
    </row>
    <row r="39" spans="1:6" s="2" customFormat="1" ht="18.75">
      <c r="A39" s="12"/>
      <c r="B39" s="12"/>
      <c r="C39" s="12"/>
      <c r="D39" s="12"/>
      <c r="E39" s="12"/>
      <c r="F39" s="12"/>
    </row>
    <row r="40" spans="1:6" s="2" customFormat="1" ht="18.75">
      <c r="A40" s="12"/>
      <c r="B40" s="12"/>
      <c r="C40" s="12"/>
      <c r="D40" s="12"/>
      <c r="E40" s="12"/>
      <c r="F40" s="12"/>
    </row>
    <row r="41" spans="1:6" s="2" customFormat="1" ht="18.75">
      <c r="A41" s="2" t="s">
        <v>37</v>
      </c>
      <c r="C41" s="3"/>
      <c r="E41" s="3"/>
      <c r="F41" s="3"/>
    </row>
    <row r="42" spans="1:6" s="2" customFormat="1" ht="18.75">
      <c r="A42" s="2" t="s">
        <v>38</v>
      </c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C46" s="3"/>
      <c r="E46" s="3"/>
      <c r="F46" s="3"/>
    </row>
    <row r="47" spans="1:6" s="2" customFormat="1" ht="18.75">
      <c r="A47" s="2" t="s">
        <v>42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C49" s="3"/>
      <c r="E49" s="3"/>
      <c r="F49" s="3"/>
    </row>
    <row r="50" spans="1:6" s="6" customFormat="1" ht="18.75">
      <c r="A50" s="2"/>
      <c r="C50" s="7"/>
      <c r="E50" s="7"/>
      <c r="F50" s="7"/>
    </row>
    <row r="51" spans="1:6">
      <c r="A51" s="6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  <row r="35" spans="1:1" ht="18">
      <c r="A35" s="1"/>
    </row>
    <row r="36" spans="1:1" ht="18">
      <c r="A36" s="1"/>
    </row>
    <row r="37" spans="1:1" ht="18">
      <c r="A37" s="1"/>
    </row>
    <row r="38" spans="1:1" ht="18">
      <c r="A38" s="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953EB-B63A-45AE-8CC0-D13F1261F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8A6AB9-0B4F-4C53-B39F-350D3CB5B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713C9-2E8E-4CD3-B962-3591784F8E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