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002C0FA6-9BB8-4461-9290-375A5EC8D5D2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 l="1"/>
  <c r="C38" i="2" s="1"/>
  <c r="C36" i="2"/>
</calcChain>
</file>

<file path=xl/sharedStrings.xml><?xml version="1.0" encoding="utf-8"?>
<sst xmlns="http://schemas.openxmlformats.org/spreadsheetml/2006/main" count="57" uniqueCount="56">
  <si>
    <t xml:space="preserve">Name: </t>
  </si>
  <si>
    <t>Advisor</t>
  </si>
  <si>
    <t>Undegraduate School</t>
  </si>
  <si>
    <t xml:space="preserve">ID:  </t>
  </si>
  <si>
    <t>Texas State University</t>
  </si>
  <si>
    <r>
      <t>Elmhurst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</si>
  <si>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</si>
  <si>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</si>
  <si>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</si>
  <si>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</si>
  <si>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</si>
  <si>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234 - Anatomy &amp; Physiology of Speech and Hearing</t>
  </si>
  <si>
    <t>Spch Sound Disorders--CDIS 3462/5462</t>
  </si>
  <si>
    <r>
      <t xml:space="preserve">CSD 341 - </t>
    </r>
    <r>
      <rPr>
        <sz val="14"/>
        <color rgb="FFDD0806"/>
        <rFont val="Times New Roman"/>
        <family val="1"/>
      </rPr>
      <t>Speech Sound Disorders</t>
    </r>
  </si>
  <si>
    <t>Diagnostic Audiology--CDIS 4420/5420</t>
  </si>
  <si>
    <t>CSD 339 - Introduction to Audiology: Principles and Methods</t>
  </si>
  <si>
    <t>Aural Rehab.--CDIS 4370/5370</t>
  </si>
  <si>
    <r>
      <t xml:space="preserve">CSD </t>
    </r>
    <r>
      <rPr>
        <sz val="14"/>
        <color rgb="FFDD0806"/>
        <rFont val="Times New Roman"/>
        <family val="1"/>
      </rPr>
      <t>455</t>
    </r>
    <r>
      <rPr>
        <sz val="14"/>
        <rFont val="Times New Roman"/>
        <family val="1"/>
      </rPr>
      <t xml:space="preserve"> - Aural Rehabilitation</t>
    </r>
  </si>
  <si>
    <t>Hearing Science--CDIS 3369/5369</t>
  </si>
  <si>
    <t>Speech &amp; Language Develop.--CDIS 4330/5330</t>
  </si>
  <si>
    <t>CSD 337 - Language Development across the Lifespan</t>
  </si>
  <si>
    <t>Language Disorders--CDIS 4466/5466</t>
  </si>
  <si>
    <r>
      <t xml:space="preserve">CSD </t>
    </r>
    <r>
      <rPr>
        <sz val="14"/>
        <color rgb="FFFF0000"/>
        <rFont val="Times New Roman"/>
        <family val="1"/>
      </rPr>
      <t>437</t>
    </r>
    <r>
      <rPr>
        <sz val="14"/>
        <rFont val="Times New Roman"/>
        <family val="1"/>
      </rPr>
      <t xml:space="preserve"> - Language Problems in Children</t>
    </r>
  </si>
  <si>
    <t>Neuroanatomy--CDIS 3312/5312</t>
  </si>
  <si>
    <r>
      <t>CSD</t>
    </r>
    <r>
      <rPr>
        <sz val="14"/>
        <color rgb="FFDD0806"/>
        <rFont val="Times New Roman"/>
        <family val="1"/>
      </rPr>
      <t xml:space="preserve"> 433 </t>
    </r>
    <r>
      <rPr>
        <sz val="14"/>
        <rFont val="Times New Roman"/>
        <family val="1"/>
      </rPr>
      <t>- Neurological Bases of Communication</t>
    </r>
  </si>
  <si>
    <t>Phonetics--CDIS 3359/5359</t>
  </si>
  <si>
    <t>CSD 203 - Phonetics I &amp; CSD 204 - Phonetics II</t>
  </si>
  <si>
    <t>Speech Science--CDIS 3375/5375</t>
  </si>
  <si>
    <t>CSD 344 - Speech Science</t>
  </si>
  <si>
    <t>List all additional CDIS courses taken by the student with hours &amp; grades. *Do not include clinical practicum courses.</t>
  </si>
  <si>
    <t>Intro--CDIS 1331</t>
  </si>
  <si>
    <t>Service Delivery--CDIS 4317</t>
  </si>
  <si>
    <t>Neuro Survey--CDIS 4350</t>
  </si>
  <si>
    <t>Augmentative--CDIS 4340</t>
  </si>
  <si>
    <r>
      <t xml:space="preserve">CSD 354 - SpcTopic Augmentative and Alternative Comm. </t>
    </r>
    <r>
      <rPr>
        <sz val="14"/>
        <color rgb="FFFF0000"/>
        <rFont val="Times New Roman"/>
        <family val="1"/>
      </rPr>
      <t>(Course not offered)</t>
    </r>
  </si>
  <si>
    <t>CSD 204 - Phonetics II</t>
  </si>
  <si>
    <r>
      <t xml:space="preserve">CSD 245 - </t>
    </r>
    <r>
      <rPr>
        <sz val="14"/>
        <color rgb="FFDD0806"/>
        <rFont val="Times New Roman"/>
        <family val="1"/>
      </rPr>
      <t>Introduction to Communication Sciences and Disorders: Educational Settings</t>
    </r>
  </si>
  <si>
    <r>
      <t xml:space="preserve">CSD 354 SpcTopic : Preschl Lang Stim </t>
    </r>
    <r>
      <rPr>
        <sz val="14"/>
        <color rgb="FFFF0000"/>
        <rFont val="Times New Roman"/>
        <family val="1"/>
      </rPr>
      <t>(Course not offered)</t>
    </r>
  </si>
  <si>
    <r>
      <t xml:space="preserve">CSD 246 Svy/Com Sciences and Disorders </t>
    </r>
    <r>
      <rPr>
        <sz val="14"/>
        <color rgb="FFFF0000"/>
        <rFont val="Times New Roman"/>
        <family val="1"/>
      </rPr>
      <t>(Course not offered)</t>
    </r>
  </si>
  <si>
    <r>
      <t xml:space="preserve">CSD 342 - Voice Disorders </t>
    </r>
    <r>
      <rPr>
        <sz val="14"/>
        <color rgb="FFDD0806"/>
        <rFont val="Times New Roman"/>
        <family val="1"/>
      </rPr>
      <t>(Course not offered)</t>
    </r>
  </si>
  <si>
    <t>CSD 340 - Fluency Disorders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</si>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</sst>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sz val="14"/>
      <color rgb="FFDD0806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4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13" t="s">
        <v>20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4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2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4"/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B25" s="2" t="s">
        <v>34</v>
      </c>
      <c r="C25" s="3">
        <v>2</v>
      </c>
      <c r="D25" s="3"/>
      <c r="E25" s="3"/>
      <c r="F25" s="3">
        <f>IF(E25&gt;"",VLOOKUP(E25,Sheet2!$A$1:$B$5,2)*C25,0)</f>
        <v>0</v>
      </c>
    </row>
    <row r="26" spans="1:6" s="2" customFormat="1" ht="18.75">
      <c r="B26" s="2" t="s">
        <v>35</v>
      </c>
      <c r="C26" s="3">
        <v>2</v>
      </c>
      <c r="D26" s="3"/>
      <c r="E26" s="3"/>
      <c r="F26" s="3">
        <f>IF(E26&gt;"",VLOOKUP(E26,Sheet2!$A$1:$B$5,2)*C26,0)</f>
        <v>0</v>
      </c>
    </row>
    <row r="27" spans="1:6" s="2" customFormat="1" ht="18.75">
      <c r="B27" s="2" t="s">
        <v>36</v>
      </c>
      <c r="C27" s="3">
        <v>2</v>
      </c>
      <c r="D27" s="3"/>
      <c r="E27" s="3"/>
      <c r="F27" s="3">
        <f>IF(E27&gt;"",VLOOKUP(E27,Sheet2!$A$1:$B$5,2)*C27,0)</f>
        <v>0</v>
      </c>
    </row>
    <row r="28" spans="1:6" s="2" customFormat="1" ht="18.75">
      <c r="B28" s="2" t="s">
        <v>37</v>
      </c>
      <c r="C28" s="3">
        <v>1</v>
      </c>
      <c r="D28" s="3"/>
      <c r="E28" s="3"/>
      <c r="F28" s="3">
        <f>IF(E28&gt;"",VLOOKUP(E28,Sheet2!$A$1:$B$5,2)*C28,0)</f>
        <v>0</v>
      </c>
    </row>
    <row r="29" spans="1:6" s="2" customFormat="1" ht="18.75">
      <c r="B29" s="2" t="s">
        <v>38</v>
      </c>
      <c r="C29" s="3">
        <v>2</v>
      </c>
      <c r="D29" s="3"/>
      <c r="E29" s="3"/>
      <c r="F29" s="3">
        <f>IF(E29&gt;"",VLOOKUP(E29,Sheet2!$A$1:$B$5,2)*C29,0)</f>
        <v>0</v>
      </c>
    </row>
    <row r="30" spans="1:6" s="2" customFormat="1" ht="18.75">
      <c r="B30" s="2" t="s">
        <v>20</v>
      </c>
      <c r="C30" s="3">
        <v>4</v>
      </c>
      <c r="D30" s="3"/>
      <c r="E30" s="3"/>
      <c r="F30" s="3">
        <f>IF(E30&gt;"",VLOOKUP(E30,Sheet2!$A$1:$B$5,2)*C30,0)</f>
        <v>0</v>
      </c>
    </row>
    <row r="31" spans="1:6" s="2" customFormat="1" ht="18.75">
      <c r="B31" s="2" t="s">
        <v>39</v>
      </c>
      <c r="C31" s="3">
        <v>2</v>
      </c>
      <c r="D31" s="3"/>
      <c r="E31" s="3"/>
      <c r="F31" s="3"/>
    </row>
    <row r="32" spans="1:6" s="2" customFormat="1" ht="18.75">
      <c r="B32" s="2" t="s">
        <v>40</v>
      </c>
      <c r="C32" s="3">
        <v>2</v>
      </c>
      <c r="D32" s="3"/>
      <c r="E32" s="3"/>
      <c r="F32" s="3"/>
    </row>
    <row r="33" spans="1:6" s="2" customFormat="1" ht="18.75">
      <c r="E33" s="3"/>
      <c r="F33" s="3"/>
    </row>
    <row r="34" spans="1:6" s="2" customFormat="1" ht="18.75">
      <c r="E34" s="3"/>
      <c r="F34" s="3"/>
    </row>
    <row r="35" spans="1:6" s="2" customFormat="1" ht="18.75">
      <c r="A35" s="2" t="s">
        <v>41</v>
      </c>
      <c r="C35" s="3">
        <f>SUM(Sheet2!A5:'Sheet2'!A33)</f>
        <v>0</v>
      </c>
      <c r="D35" s="6"/>
      <c r="E35" s="6"/>
      <c r="F35" s="6"/>
    </row>
    <row r="36" spans="1:6" s="2" customFormat="1" ht="18.75">
      <c r="A36" s="2" t="s">
        <v>42</v>
      </c>
      <c r="C36" s="3">
        <f>SUM(F5:F30)</f>
        <v>0</v>
      </c>
      <c r="D36" s="6"/>
      <c r="E36" s="6"/>
      <c r="F36" s="6"/>
    </row>
    <row r="37" spans="1:6" s="2" customFormat="1" ht="18.75">
      <c r="C37" s="3"/>
      <c r="D37" s="6"/>
      <c r="E37" s="6"/>
      <c r="F37" s="6"/>
    </row>
    <row r="38" spans="1:6" s="2" customFormat="1" ht="18.75">
      <c r="A38" s="2" t="s">
        <v>43</v>
      </c>
      <c r="C38" s="7">
        <f>IF(C35&gt;0,C36/C35,0)</f>
        <v>0</v>
      </c>
      <c r="D38" s="6"/>
      <c r="E38" s="6"/>
      <c r="F38" s="6"/>
    </row>
    <row r="39" spans="1:6" s="2" customFormat="1" ht="18.75">
      <c r="C39" s="6"/>
      <c r="E39" s="3"/>
      <c r="F39" s="3"/>
    </row>
    <row r="40" spans="1:6" s="2" customFormat="1" ht="18.75">
      <c r="A40" s="6" t="s">
        <v>44</v>
      </c>
      <c r="B40" s="6"/>
      <c r="C40" s="6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6"/>
      <c r="B43" s="6"/>
      <c r="C43" s="3"/>
      <c r="E43" s="3"/>
      <c r="F43" s="3"/>
    </row>
    <row r="44" spans="1:6" s="2" customFormat="1" ht="18.75">
      <c r="A44" s="2" t="s">
        <v>45</v>
      </c>
      <c r="C44" s="3"/>
      <c r="E44" s="3"/>
      <c r="F44" s="3"/>
    </row>
    <row r="45" spans="1:6" s="2" customFormat="1" ht="18.75">
      <c r="A45" s="2" t="s">
        <v>46</v>
      </c>
      <c r="C45" s="3"/>
      <c r="E45" s="3"/>
      <c r="F45" s="3"/>
    </row>
    <row r="46" spans="1:6" s="2" customFormat="1" ht="18.75">
      <c r="A46" s="2" t="s">
        <v>47</v>
      </c>
      <c r="C46" s="3"/>
      <c r="E46" s="3"/>
      <c r="F46" s="3"/>
    </row>
    <row r="47" spans="1:6" s="2" customFormat="1" ht="18.75">
      <c r="A47" s="2" t="s">
        <v>48</v>
      </c>
      <c r="C47" s="3"/>
      <c r="E47" s="3"/>
      <c r="F47" s="3"/>
    </row>
    <row r="48" spans="1:6" s="8" customFormat="1" ht="18.75">
      <c r="A48" s="2" t="s">
        <v>49</v>
      </c>
      <c r="B48" s="2"/>
      <c r="C48" s="3"/>
      <c r="E48" s="9"/>
      <c r="F48" s="9"/>
    </row>
    <row r="49" spans="1:3" ht="18.75">
      <c r="A49" s="2"/>
      <c r="B49" s="2"/>
      <c r="C49" s="3"/>
    </row>
    <row r="50" spans="1:3" ht="18.75">
      <c r="A50" s="2" t="s">
        <v>50</v>
      </c>
      <c r="B50" s="2"/>
      <c r="C50" s="9"/>
    </row>
    <row r="51" spans="1:3" ht="18.75">
      <c r="A51" s="2"/>
      <c r="B51" s="2"/>
    </row>
    <row r="52" spans="1:3" ht="18.75">
      <c r="A52" s="2"/>
      <c r="B52" s="2"/>
    </row>
    <row r="53" spans="1:3" ht="18.75">
      <c r="A53" s="2"/>
      <c r="B53" s="8"/>
    </row>
    <row r="54" spans="1:3">
      <c r="A54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51</v>
      </c>
      <c r="B1">
        <v>4</v>
      </c>
    </row>
    <row r="2" spans="1:2">
      <c r="A2" t="s">
        <v>52</v>
      </c>
      <c r="B2">
        <v>3</v>
      </c>
    </row>
    <row r="3" spans="1:2">
      <c r="A3" t="s">
        <v>53</v>
      </c>
      <c r="B3">
        <v>2</v>
      </c>
    </row>
    <row r="4" spans="1:2">
      <c r="A4" t="s">
        <v>54</v>
      </c>
      <c r="B4">
        <v>1</v>
      </c>
    </row>
    <row r="5" spans="1:2">
      <c r="A5" t="s">
        <v>55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IF(Sheet1!E33&gt;"",Sheet1!C33,0)</f>
        <v>0</v>
      </c>
    </row>
    <row r="34" spans="1:1" ht="18">
      <c r="A34" s="1">
        <f>IF(Sheet1!E34&gt;"",Sheet1!C34,0)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FF566-9FE1-4079-952D-0981728C1A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362AA2-7502-45AA-96D5-16D5FFC86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B40214-0214-4849-B0B9-A3A1C1A29F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