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EE92B274-E2D8-420F-AC0D-E95A1BA786E1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F19" i="2"/>
  <c r="F18" i="2"/>
  <c r="F17" i="2"/>
  <c r="F16" i="2"/>
  <c r="F30" i="2"/>
  <c r="A8" i="3"/>
  <c r="A9" i="3"/>
  <c r="A10" i="3"/>
  <c r="A11" i="3"/>
  <c r="A13" i="3"/>
  <c r="A14" i="3"/>
  <c r="A15" i="3"/>
  <c r="A7" i="3"/>
  <c r="C32" i="2"/>
  <c r="C35" i="2" s="1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F20" i="2"/>
  <c r="F21" i="2"/>
  <c r="F22" i="2"/>
  <c r="F23" i="2"/>
  <c r="F24" i="2"/>
  <c r="F25" i="2"/>
  <c r="F26" i="2"/>
  <c r="F27" i="2"/>
  <c r="F28" i="2"/>
  <c r="F29" i="2"/>
  <c r="F31" i="2"/>
  <c r="C33" i="2" l="1"/>
</calcChain>
</file>

<file path=xl/sharedStrings.xml><?xml version="1.0" encoding="utf-8"?>
<sst xmlns="http://schemas.openxmlformats.org/spreadsheetml/2006/main" count="49" uniqueCount="49">
  <si>
    <t xml:space="preserve">Name: </t>
  </si>
  <si>
    <t>Advisor</t>
  </si>
  <si>
    <t>Undegraduate School</t>
  </si>
  <si>
    <t xml:space="preserve">ID:  </t>
  </si>
  <si>
    <t>Texas State University</t>
  </si>
  <si>
    <r>
      <t>Emerson College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</si>
  <si>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</si>
  <si>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</si>
  <si>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</si>
  <si>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</si>
  <si>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</si>
  <si>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CD 234 - Speech and Hearing A &amp; P</t>
  </si>
  <si>
    <t>Spch Sound Disorders--CDIS 3462/5462</t>
  </si>
  <si>
    <t>CD 312 - Survey of Speech Disorders</t>
  </si>
  <si>
    <t>Diagnostic Audiology--CDIS 4420/5420</t>
  </si>
  <si>
    <t>CD 467 - Introductory Audiology</t>
  </si>
  <si>
    <t>Aural Rehab.--CDIS 4370/5370</t>
  </si>
  <si>
    <t>CD 468 - Aural Rehabilitation</t>
  </si>
  <si>
    <t>Hearing Science--CDIS 3369/5369</t>
  </si>
  <si>
    <t>Speech &amp; Language Develop.--CDIS 4330/5330</t>
  </si>
  <si>
    <r>
      <t xml:space="preserve">CD </t>
    </r>
    <r>
      <rPr>
        <sz val="14"/>
        <color rgb="FFDD0806"/>
        <rFont val="Times New Roman"/>
        <family val="1"/>
      </rPr>
      <t>201</t>
    </r>
    <r>
      <rPr>
        <sz val="14"/>
        <rFont val="Times New Roman"/>
        <family val="1"/>
      </rPr>
      <t xml:space="preserve"> -</t>
    </r>
    <r>
      <rPr>
        <sz val="14"/>
        <color rgb="FFDD0806"/>
        <rFont val="Times New Roman"/>
        <family val="1"/>
      </rPr>
      <t xml:space="preserve"> </t>
    </r>
    <r>
      <rPr>
        <sz val="14"/>
        <rFont val="Times New Roman"/>
        <family val="1"/>
      </rPr>
      <t>Language Acquisition</t>
    </r>
  </si>
  <si>
    <t>Language Disorders--CDIS 4466/5466</t>
  </si>
  <si>
    <t>CD 313 - Survey of Language Disorders</t>
  </si>
  <si>
    <t>Neuroanatomy--CDIS 3312/5312</t>
  </si>
  <si>
    <t>Phonetics--CDIS 3359/5359</t>
  </si>
  <si>
    <t>CD 233 - Phonetics</t>
  </si>
  <si>
    <t>Speech Science--CDIS 3375/5375</t>
  </si>
  <si>
    <t>CD 403 - Speech Science</t>
  </si>
  <si>
    <t>List all additional CDIS courses taken by the student with hours &amp; grades. *Do not include clinical practicum courses.</t>
  </si>
  <si>
    <t>Intro--CDIS 1331</t>
  </si>
  <si>
    <t>CD 193 - Introduction to Communication Disorder: Diversity and Differences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</si>
  <si>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</si>
  <si>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</si>
  <si>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</si>
  <si>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</si>
  <si>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</si>
  <si>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</si>
  <si>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</si>
  <si>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</si>
  <si>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or  Intro to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</si>
  <si>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</si>
  <si>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</si>
  <si>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3302(Not Business Statistics)</t>
  </si>
  <si>
    <t>Development Across the LifeSpan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</si>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</sst>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Geneva"/>
    </font>
    <font>
      <sz val="14"/>
      <name val="Tms Rmn"/>
    </font>
    <font>
      <sz val="14"/>
      <name val="Times New Roman"/>
      <family val="1"/>
    </font>
    <font>
      <b/>
      <u/>
      <sz val="14"/>
      <name val="Times New Roman"/>
      <family val="1"/>
    </font>
    <font>
      <sz val="14"/>
      <color rgb="FFDD0806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5" fillId="0" borderId="3" xfId="0" applyFont="1" applyBorder="1"/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1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2.85546875" style="8" customWidth="1"/>
    <col min="2" max="2" width="84.5703125" style="8" customWidth="1"/>
    <col min="3" max="3" width="10.42578125" style="9" customWidth="1"/>
    <col min="4" max="4" width="16.28515625" style="8" customWidth="1"/>
    <col min="5" max="6" width="9.28515625" style="9" customWidth="1"/>
    <col min="7" max="16384" width="10.7109375" style="1"/>
  </cols>
  <sheetData>
    <row r="1" spans="1:6" s="2" customFormat="1" ht="18.75">
      <c r="A1" s="10" t="s">
        <v>0</v>
      </c>
      <c r="B1" s="10"/>
      <c r="C1" s="4" t="s">
        <v>1</v>
      </c>
      <c r="D1" s="12" t="s">
        <v>2</v>
      </c>
      <c r="E1" s="12"/>
      <c r="F1" s="12"/>
    </row>
    <row r="2" spans="1:6" s="2" customFormat="1" ht="18.75">
      <c r="A2" s="10" t="s">
        <v>3</v>
      </c>
      <c r="B2" s="10"/>
      <c r="C2" s="4"/>
      <c r="D2" s="12"/>
      <c r="E2" s="12"/>
      <c r="F2" s="12"/>
    </row>
    <row r="3" spans="1:6" s="3" customFormat="1" ht="18.7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4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4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4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4</v>
      </c>
      <c r="D8" s="3"/>
      <c r="E8" s="3"/>
      <c r="F8" s="3">
        <f>IF(E8&gt;"",VLOOKUP(E8,Sheet2!$A$1:$B$5,2)*C8,0)</f>
        <v>0</v>
      </c>
    </row>
    <row r="9" spans="1:6" s="2" customFormat="1" ht="18.75">
      <c r="A9" s="2" t="s">
        <v>18</v>
      </c>
      <c r="C9" s="3"/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19</v>
      </c>
      <c r="B10" s="2" t="s">
        <v>20</v>
      </c>
      <c r="C10" s="3">
        <v>4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21</v>
      </c>
      <c r="B11" s="2" t="s">
        <v>22</v>
      </c>
      <c r="C11" s="3">
        <v>4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23</v>
      </c>
      <c r="C12" s="3"/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24</v>
      </c>
      <c r="B13" s="2" t="s">
        <v>25</v>
      </c>
      <c r="C13" s="3">
        <v>4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26</v>
      </c>
      <c r="B14" s="2" t="s">
        <v>27</v>
      </c>
      <c r="C14" s="3">
        <v>4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A19" s="14" t="s">
        <v>28</v>
      </c>
      <c r="B19" s="15"/>
      <c r="C19" s="3"/>
      <c r="D19" s="3"/>
      <c r="E19" s="3"/>
      <c r="F19" s="3">
        <f>IF(E19&gt;"",VLOOKUP(E19,Sheet2!$A$1:$B$5,2)*C19,0)</f>
        <v>0</v>
      </c>
    </row>
    <row r="20" spans="1:6" s="2" customFormat="1" ht="18.75">
      <c r="C20" s="3"/>
      <c r="D20" s="3"/>
      <c r="E20" s="3"/>
      <c r="F20" s="3">
        <f>IF(E20&gt;"",VLOOKUP(E20,Sheet2!$A$1:$B$5,2)*C20,0)</f>
        <v>0</v>
      </c>
    </row>
    <row r="21" spans="1:6" s="2" customFormat="1" ht="18.75">
      <c r="A21" s="2" t="s">
        <v>29</v>
      </c>
      <c r="B21" s="11" t="s">
        <v>30</v>
      </c>
      <c r="C21" s="3">
        <v>3</v>
      </c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31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32</v>
      </c>
      <c r="C23" s="3">
        <v>3</v>
      </c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33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D30" s="3"/>
      <c r="E30" s="3"/>
      <c r="F30" s="3">
        <f>IF(E30&gt;"",VLOOKUP(E30,Sheet2!$A$1:$B$5,2)*C30,0)</f>
        <v>0</v>
      </c>
    </row>
    <row r="31" spans="1:6" s="2" customFormat="1" ht="18.75">
      <c r="C31" s="3"/>
      <c r="E31" s="3"/>
      <c r="F31" s="3">
        <f>IF(E31&gt;"",VLOOKUP(E31,Sheet2!$A$1:$B$5,2)*C31,0)</f>
        <v>0</v>
      </c>
    </row>
    <row r="32" spans="1:6" s="2" customFormat="1" ht="18.75">
      <c r="A32" s="2" t="s">
        <v>34</v>
      </c>
      <c r="C32" s="3">
        <f>SUM(Sheet2!A6:'Sheet2'!A34)</f>
        <v>0</v>
      </c>
      <c r="E32" s="3"/>
      <c r="F32" s="3"/>
    </row>
    <row r="33" spans="1:6" s="2" customFormat="1" ht="18.75">
      <c r="A33" s="2" t="s">
        <v>35</v>
      </c>
      <c r="C33" s="3">
        <f>SUM(F5:F31)</f>
        <v>0</v>
      </c>
      <c r="E33" s="3"/>
      <c r="F33" s="3"/>
    </row>
    <row r="34" spans="1:6" s="2" customFormat="1" ht="18.75">
      <c r="C34" s="3"/>
      <c r="E34" s="3"/>
      <c r="F34" s="3"/>
    </row>
    <row r="35" spans="1:6" s="2" customFormat="1" ht="18.75">
      <c r="A35" s="2" t="s">
        <v>36</v>
      </c>
      <c r="C35" s="5">
        <f>IF(C32&gt;0,C33/C32,0)</f>
        <v>0</v>
      </c>
      <c r="E35" s="3"/>
      <c r="F35" s="3"/>
    </row>
    <row r="36" spans="1:6" s="2" customFormat="1" ht="18.75">
      <c r="C36" s="3"/>
      <c r="E36" s="3"/>
      <c r="F36" s="3"/>
    </row>
    <row r="37" spans="1:6" s="2" customFormat="1" ht="18.75">
      <c r="A37" s="13" t="s">
        <v>37</v>
      </c>
      <c r="B37" s="13"/>
      <c r="C37" s="13"/>
      <c r="D37" s="13"/>
      <c r="E37" s="13"/>
      <c r="F37" s="13"/>
    </row>
    <row r="38" spans="1:6" s="2" customFormat="1" ht="18.75">
      <c r="A38" s="13"/>
      <c r="B38" s="13"/>
      <c r="C38" s="13"/>
      <c r="D38" s="13"/>
      <c r="E38" s="13"/>
      <c r="F38" s="13"/>
    </row>
    <row r="39" spans="1:6" s="2" customFormat="1" ht="18.75">
      <c r="A39" s="13"/>
      <c r="B39" s="13"/>
      <c r="C39" s="13"/>
      <c r="D39" s="13"/>
      <c r="E39" s="13"/>
      <c r="F39" s="13"/>
    </row>
    <row r="40" spans="1:6" s="2" customFormat="1" ht="18.75">
      <c r="A40" s="13"/>
      <c r="B40" s="13"/>
      <c r="C40" s="13"/>
      <c r="D40" s="13"/>
      <c r="E40" s="13"/>
      <c r="F40" s="13"/>
    </row>
    <row r="41" spans="1:6" s="2" customFormat="1" ht="18.75">
      <c r="A41" s="2" t="s">
        <v>38</v>
      </c>
      <c r="C41" s="3"/>
      <c r="E41" s="3"/>
      <c r="F41" s="3"/>
    </row>
    <row r="42" spans="1:6" s="2" customFormat="1" ht="18.75">
      <c r="A42" s="2" t="s">
        <v>39</v>
      </c>
      <c r="C42" s="3"/>
      <c r="E42" s="3"/>
      <c r="F42" s="3"/>
    </row>
    <row r="43" spans="1:6" s="2" customFormat="1" ht="18.75">
      <c r="A43" s="2" t="s">
        <v>40</v>
      </c>
      <c r="C43" s="3"/>
      <c r="E43" s="3"/>
      <c r="F43" s="3"/>
    </row>
    <row r="44" spans="1:6" s="2" customFormat="1" ht="18.75">
      <c r="A44" s="2" t="s">
        <v>41</v>
      </c>
      <c r="C44" s="3"/>
      <c r="E44" s="3"/>
      <c r="F44" s="3"/>
    </row>
    <row r="45" spans="1:6" s="2" customFormat="1" ht="18.75">
      <c r="A45" s="2" t="s">
        <v>42</v>
      </c>
      <c r="C45" s="3"/>
      <c r="E45" s="3"/>
      <c r="F45" s="3"/>
    </row>
    <row r="46" spans="1:6" s="2" customFormat="1" ht="18.75">
      <c r="C46" s="3"/>
      <c r="E46" s="3"/>
      <c r="F46" s="3"/>
    </row>
    <row r="47" spans="1:6" s="2" customFormat="1" ht="18.75">
      <c r="A47" s="2" t="s">
        <v>43</v>
      </c>
      <c r="C47" s="3"/>
      <c r="E47" s="3"/>
      <c r="F47" s="3"/>
    </row>
    <row r="48" spans="1:6" s="2" customFormat="1" ht="18.75">
      <c r="C48" s="3"/>
      <c r="E48" s="3"/>
      <c r="F48" s="3"/>
    </row>
    <row r="49" spans="1:6" s="2" customFormat="1" ht="18.75">
      <c r="C49" s="3"/>
      <c r="E49" s="3"/>
      <c r="F49" s="3"/>
    </row>
    <row r="50" spans="1:6" s="6" customFormat="1" ht="18.75">
      <c r="A50" s="2"/>
      <c r="C50" s="7"/>
      <c r="E50" s="7"/>
      <c r="F50" s="7"/>
    </row>
    <row r="51" spans="1:6">
      <c r="A51" s="6"/>
    </row>
  </sheetData>
  <mergeCells count="4">
    <mergeCell ref="D2:F2"/>
    <mergeCell ref="A37:F40"/>
    <mergeCell ref="D1:F1"/>
    <mergeCell ref="A19:B19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  <rowBreaks count="1" manualBreakCount="1"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21" workbookViewId="0">
      <selection activeCell="A36" sqref="A36"/>
    </sheetView>
  </sheetViews>
  <sheetFormatPr defaultColWidth="11.42578125" defaultRowHeight="12.75"/>
  <sheetData>
    <row r="1" spans="1:2">
      <c r="A1" t="s">
        <v>44</v>
      </c>
      <c r="B1">
        <v>4</v>
      </c>
    </row>
    <row r="2" spans="1:2">
      <c r="A2" t="s">
        <v>45</v>
      </c>
      <c r="B2">
        <v>3</v>
      </c>
    </row>
    <row r="3" spans="1:2">
      <c r="A3" t="s">
        <v>46</v>
      </c>
      <c r="B3">
        <v>2</v>
      </c>
    </row>
    <row r="4" spans="1:2">
      <c r="A4" t="s">
        <v>47</v>
      </c>
      <c r="B4">
        <v>1</v>
      </c>
    </row>
    <row r="5" spans="1:2">
      <c r="A5" t="s">
        <v>48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252122-0A6A-448B-A0A1-21D2759C115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6D6964D-8C04-467B-955D-BE9BCB85B8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397E74-5549-4A20-8DE2-7ABB76BD65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2024-10-18T14:58:43Z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