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8E3F0689-0A20-40D4-9F8E-35DA2E5DB21F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C35" i="2"/>
  <c r="F14" i="2"/>
  <c r="F15" i="2"/>
  <c r="C34" i="2"/>
  <c r="C37" i="2" s="1"/>
</calcChain>
</file>

<file path=xl/sharedStrings.xml><?xml version="1.0" encoding="utf-8"?>
<sst xmlns="http://schemas.openxmlformats.org/spreadsheetml/2006/main" count="48" uniqueCount="47">
  <si>
    <t xml:space="preserve">Name: </t>
  </si>
  <si>
    <t>Advisor</t>
  </si>
  <si>
    <t>Undegraduate School</t>
  </si>
  <si>
    <t xml:space="preserve">ID:  </t>
  </si>
  <si>
    <t>Texas State University</t>
  </si>
  <si>
    <r>
      <t>Florida International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</si>
  <si>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</si>
  <si>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</si>
  <si>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</si>
  <si>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</si>
  <si>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</si>
  <si>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 xml:space="preserve">SPA 4101 - Anatomy &amp; Physiology of Speech and Hearing </t>
  </si>
  <si>
    <t>Spch Sound Disorders--CDIS 3462/5462</t>
  </si>
  <si>
    <t>Diagnostic Audiology--CDIS 4420/5420</t>
  </si>
  <si>
    <t xml:space="preserve">SPA 4030 - Introduction to Audiology </t>
  </si>
  <si>
    <t>Aural Rehab.--CDIS 4370/5370</t>
  </si>
  <si>
    <t xml:space="preserve"> </t>
  </si>
  <si>
    <t>Hearing Science--CDIS 3369/5369</t>
  </si>
  <si>
    <t xml:space="preserve">SPA 4011 - Speech and Hearing Science </t>
  </si>
  <si>
    <t>Speech &amp; Language Develop.--CDIS 4330/5330</t>
  </si>
  <si>
    <t xml:space="preserve">SPA 4004 - Introduction to Speech &amp; Language Development and Disorders </t>
  </si>
  <si>
    <t>Language Disorders--CDIS 4466/5466</t>
  </si>
  <si>
    <t>Neuroanatomy--CDIS 3312/5312</t>
  </si>
  <si>
    <t>Phonetics--CDIS 3359/5359</t>
  </si>
  <si>
    <t>SPA 4112 - Principles of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</si>
  <si>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</si>
  <si>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</si>
  <si>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</si>
  <si>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 xml:space="preserve">SPA 4002 - Survey of Communication Disorders 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</si>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</sst>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4" t="s">
        <v>2</v>
      </c>
      <c r="E1" s="14"/>
      <c r="F1" s="14"/>
    </row>
    <row r="2" spans="1:6" s="2" customFormat="1" ht="18.75">
      <c r="A2" s="12" t="s">
        <v>3</v>
      </c>
      <c r="B2" s="12"/>
      <c r="C2" s="5"/>
      <c r="D2" s="14"/>
      <c r="E2" s="14"/>
      <c r="F2" s="14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C6" s="3"/>
      <c r="D6" s="3"/>
      <c r="E6" s="3"/>
      <c r="F6" s="3">
        <f>IF(E6&gt;"",VLOOKUP(E6,Sheet2!$A$1:$B$5,2)*C6,0)</f>
        <v>0</v>
      </c>
    </row>
    <row r="7" spans="1:6" s="2" customFormat="1" ht="18.75">
      <c r="A7" s="2" t="s">
        <v>13</v>
      </c>
      <c r="B7" s="2" t="s">
        <v>14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B8" s="2" t="s">
        <v>16</v>
      </c>
      <c r="C8" s="3"/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13" t="s">
        <v>18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C11" s="3"/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22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23</v>
      </c>
      <c r="B13" s="2" t="s">
        <v>24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25</v>
      </c>
      <c r="B14" s="2" t="s">
        <v>18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26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27</v>
      </c>
      <c r="B22" s="4" t="s">
        <v>28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29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30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31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32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33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34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35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36</v>
      </c>
      <c r="C43" s="3"/>
      <c r="E43" s="3"/>
      <c r="F43" s="3"/>
    </row>
    <row r="44" spans="1:6" s="2" customFormat="1" ht="18.75">
      <c r="A44" s="2" t="s">
        <v>37</v>
      </c>
      <c r="C44" s="3"/>
      <c r="E44" s="3"/>
      <c r="F44" s="3"/>
    </row>
    <row r="45" spans="1:6" s="2" customFormat="1" ht="18.75">
      <c r="A45" s="2" t="s">
        <v>38</v>
      </c>
      <c r="C45" s="3"/>
      <c r="E45" s="3"/>
      <c r="F45" s="3"/>
    </row>
    <row r="46" spans="1:6" s="2" customFormat="1" ht="18.75">
      <c r="A46" s="2" t="s">
        <v>39</v>
      </c>
      <c r="C46" s="3"/>
      <c r="E46" s="3"/>
      <c r="F46" s="3"/>
    </row>
    <row r="47" spans="1:6" s="8" customFormat="1" ht="18.75">
      <c r="A47" s="2" t="s">
        <v>40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41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42</v>
      </c>
      <c r="B1">
        <v>4</v>
      </c>
    </row>
    <row r="2" spans="1:2">
      <c r="A2" t="s">
        <v>43</v>
      </c>
      <c r="B2">
        <v>3</v>
      </c>
    </row>
    <row r="3" spans="1:2">
      <c r="A3" t="s">
        <v>44</v>
      </c>
      <c r="B3">
        <v>2</v>
      </c>
    </row>
    <row r="4" spans="1:2">
      <c r="A4" t="s">
        <v>45</v>
      </c>
      <c r="B4">
        <v>1</v>
      </c>
    </row>
    <row r="5" spans="1:2">
      <c r="A5" t="s">
        <v>46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5FD2E-B5C8-4FC9-9B3F-B55C51AD0F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9413E4-CB5F-459B-A8BA-7ECFFE660E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D6C0FE-A611-4F55-A85F-8CD797A3D9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