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90EDDDFA-2B16-4CC9-8E43-0557FA9E0C83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<sst xmlns="http://schemas.openxmlformats.org/spreadsheetml/2006/main" count="48" uniqueCount="48">
  <si>
    <t xml:space="preserve">Name: </t>
  </si>
  <si>
    <t>Advisor</t>
  </si>
  <si>
    <t>Undegraduate School</t>
  </si>
  <si>
    <t xml:space="preserve">ID:  </t>
  </si>
  <si>
    <t>Texas State University</t>
  </si>
  <si>
    <r>
      <t>Lehman College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</si>
  <si>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</si>
  <si>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</si>
  <si>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</si>
  <si>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</si>
  <si>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</si>
  <si>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SPV 247 (LNG 247) - Anatomy and Physiology of Speech</t>
  </si>
  <si>
    <t>Spch Sound Disorders--CDIS 3462/5462</t>
  </si>
  <si>
    <t>SPV 326 - Speech Pathology I-Functional Disorders</t>
  </si>
  <si>
    <t>Diagnostic Audiology--CDIS 4420/5420</t>
  </si>
  <si>
    <r>
      <t xml:space="preserve">SPV </t>
    </r>
    <r>
      <rPr>
        <sz val="14"/>
        <color rgb="FFFF0000"/>
        <rFont val="Times New Roman"/>
        <family val="1"/>
      </rPr>
      <t>228</t>
    </r>
    <r>
      <rPr>
        <sz val="14"/>
        <rFont val="Times New Roman"/>
        <family val="1"/>
      </rPr>
      <t xml:space="preserve"> - Intro to Audiology</t>
    </r>
  </si>
  <si>
    <t>Aural Rehab.--CDIS 4370/5370</t>
  </si>
  <si>
    <t>Hearing Science--CDIS 3369/5369</t>
  </si>
  <si>
    <r>
      <t xml:space="preserve">SPV </t>
    </r>
    <r>
      <rPr>
        <sz val="14"/>
        <color rgb="FFFF0000"/>
        <rFont val="Times New Roman"/>
        <family val="1"/>
      </rPr>
      <t>349</t>
    </r>
    <r>
      <rPr>
        <sz val="14"/>
        <rFont val="Times New Roman"/>
        <family val="1"/>
      </rPr>
      <t xml:space="preserve"> - Speech and Hearing Sciences</t>
    </r>
  </si>
  <si>
    <t>Speech &amp; Language Develop.--CDIS 4330/5330</t>
  </si>
  <si>
    <r>
      <t xml:space="preserve">SPV </t>
    </r>
    <r>
      <rPr>
        <sz val="14"/>
        <color rgb="FFFF0000"/>
        <rFont val="Times New Roman"/>
        <family val="1"/>
      </rPr>
      <t>321</t>
    </r>
    <r>
      <rPr>
        <sz val="14"/>
        <rFont val="Times New Roman"/>
        <family val="1"/>
      </rPr>
      <t xml:space="preserve"> - Language Acquisition</t>
    </r>
  </si>
  <si>
    <t>Language Disorders--CDIS 4466/5466</t>
  </si>
  <si>
    <t>Neuroanatomy--CDIS 3312/5312</t>
  </si>
  <si>
    <t>Phonetics--CDIS 3359/5359</t>
  </si>
  <si>
    <t>SPV 245 (LNG 245) - Articulatory Phonetics</t>
  </si>
  <si>
    <t>Speech Science--CDIS 3375/5375</t>
  </si>
  <si>
    <t>SPV 349 - Speech and Hearing Sciences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</si>
  <si>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</si>
  <si>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</si>
  <si>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</si>
  <si>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</si>
  <si>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SPV 327 - Speech Pathology II-Organic Disorders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</si>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</sst>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2" borderId="3" xfId="0" applyFont="1" applyFill="1" applyBorder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2" borderId="3" xfId="0" applyFont="1" applyFill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1" customWidth="1"/>
    <col min="2" max="2" width="89.85546875" style="11" customWidth="1"/>
    <col min="3" max="3" width="10.42578125" style="12" customWidth="1"/>
    <col min="4" max="4" width="16.28515625" style="11" customWidth="1"/>
    <col min="5" max="6" width="9.28515625" style="12" customWidth="1"/>
    <col min="7" max="16384" width="10.7109375" style="1"/>
  </cols>
  <sheetData>
    <row r="1" spans="1:10" s="2" customFormat="1" ht="18.75">
      <c r="A1" s="13" t="s">
        <v>0</v>
      </c>
      <c r="B1" s="6"/>
      <c r="C1" s="6" t="s">
        <v>1</v>
      </c>
      <c r="D1" s="16" t="s">
        <v>2</v>
      </c>
      <c r="E1" s="16"/>
      <c r="F1" s="16"/>
      <c r="G1" s="13"/>
      <c r="H1" s="13"/>
      <c r="I1" s="13"/>
      <c r="J1" s="13"/>
    </row>
    <row r="2" spans="1:10" s="2" customFormat="1" ht="18.75">
      <c r="A2" s="13" t="s">
        <v>3</v>
      </c>
      <c r="B2" s="13"/>
      <c r="C2" s="6"/>
      <c r="D2" s="16"/>
      <c r="E2" s="16"/>
      <c r="F2" s="16"/>
      <c r="G2" s="13"/>
      <c r="H2" s="13"/>
      <c r="I2" s="13"/>
      <c r="J2" s="13"/>
    </row>
    <row r="3" spans="1:10" s="3" customFormat="1" ht="18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/>
      <c r="H3" s="6"/>
      <c r="I3" s="6"/>
      <c r="J3" s="6"/>
    </row>
    <row r="4" spans="1:10" s="3" customFormat="1" ht="18.75"/>
    <row r="5" spans="1:10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10" s="2" customFormat="1" ht="18.75">
      <c r="A6" s="2" t="s">
        <v>12</v>
      </c>
      <c r="B6" s="5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10" s="2" customFormat="1" ht="18.75">
      <c r="A7" s="2" t="s">
        <v>14</v>
      </c>
      <c r="B7" s="5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10" s="2" customFormat="1" ht="18.75">
      <c r="A8" s="2" t="s">
        <v>16</v>
      </c>
      <c r="C8" s="3"/>
      <c r="D8" s="3"/>
      <c r="E8" s="3"/>
      <c r="F8" s="3">
        <f>IF(E8&gt;"",VLOOKUP(E8,Sheet2!$A$1:$B$5,2)*C8,0)</f>
        <v>0</v>
      </c>
    </row>
    <row r="9" spans="1:10" s="2" customFormat="1" ht="18.75" customHeight="1">
      <c r="A9" s="2" t="s">
        <v>17</v>
      </c>
      <c r="B9" s="5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10" s="2" customFormat="1" ht="18.75">
      <c r="A10" s="2" t="s">
        <v>19</v>
      </c>
      <c r="B10" s="5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10" s="2" customFormat="1" ht="18.75">
      <c r="A11" s="2" t="s">
        <v>21</v>
      </c>
      <c r="B11" s="15"/>
      <c r="C11" s="3"/>
      <c r="D11" s="3"/>
      <c r="E11" s="3"/>
      <c r="F11" s="3">
        <f>IF(E11&gt;"",VLOOKUP(E11,Sheet2!$A$1:$B$5,2)*C11,0)</f>
        <v>0</v>
      </c>
    </row>
    <row r="12" spans="1:10" s="2" customFormat="1" ht="18.75">
      <c r="A12" s="2" t="s">
        <v>22</v>
      </c>
      <c r="C12" s="3"/>
      <c r="D12" s="3"/>
      <c r="E12" s="3"/>
      <c r="F12" s="3">
        <f>IF(E12&gt;"",VLOOKUP(E12,Sheet2!$A$1:$B$5,2)*C12,0)</f>
        <v>0</v>
      </c>
    </row>
    <row r="13" spans="1:10" s="2" customFormat="1" ht="18.75">
      <c r="A13" s="2" t="s">
        <v>23</v>
      </c>
      <c r="B13" s="2" t="s">
        <v>24</v>
      </c>
      <c r="C13" s="3">
        <v>3</v>
      </c>
      <c r="D13" s="3"/>
      <c r="E13" s="3"/>
      <c r="F13" s="3">
        <f>IF(E13&gt;"",VLOOKUP(E13,Sheet2!$A$1:$B$5,2)*C13,0)</f>
        <v>0</v>
      </c>
    </row>
    <row r="14" spans="1:10" s="2" customFormat="1" ht="18.75">
      <c r="A14" s="2" t="s">
        <v>25</v>
      </c>
      <c r="B14" s="14" t="s">
        <v>26</v>
      </c>
      <c r="C14" s="3"/>
      <c r="D14" s="3"/>
      <c r="E14" s="3"/>
      <c r="F14" s="3">
        <f>IF(E14&gt;"",VLOOKUP(E14,Sheet2!$A$1:$B$5,2)*C14,0)</f>
        <v>0</v>
      </c>
    </row>
    <row r="15" spans="1:10" s="2" customFormat="1" ht="18.75">
      <c r="C15" s="3"/>
      <c r="D15" s="3"/>
      <c r="E15" s="3"/>
      <c r="F15" s="3">
        <f>IF(E15&gt;"",VLOOKUP(E15,Sheet2!$A$1:$B$5,2)*C15,0)</f>
        <v>0</v>
      </c>
    </row>
    <row r="16" spans="1:10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7" t="s">
        <v>27</v>
      </c>
      <c r="B20" s="18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28</v>
      </c>
      <c r="B22" s="4"/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29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30</v>
      </c>
      <c r="B24" s="2" t="s">
        <v>31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32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33</v>
      </c>
      <c r="C34" s="3">
        <f>SUM(Sheet2!A5:'Sheet2'!A33)</f>
        <v>0</v>
      </c>
      <c r="D34" s="7"/>
      <c r="E34" s="7"/>
      <c r="F34" s="7"/>
    </row>
    <row r="35" spans="1:6" s="2" customFormat="1" ht="18.75">
      <c r="A35" s="2" t="s">
        <v>34</v>
      </c>
      <c r="C35" s="3">
        <f>SUM(F5:F30)</f>
        <v>0</v>
      </c>
      <c r="D35" s="7"/>
      <c r="E35" s="7"/>
      <c r="F35" s="7"/>
    </row>
    <row r="36" spans="1:6" s="2" customFormat="1" ht="18.75">
      <c r="C36" s="3"/>
      <c r="D36" s="7"/>
      <c r="E36" s="7"/>
      <c r="F36" s="7"/>
    </row>
    <row r="37" spans="1:6" s="2" customFormat="1" ht="18.75">
      <c r="A37" s="2" t="s">
        <v>35</v>
      </c>
      <c r="C37" s="8">
        <f>IF(C34&gt;0,C35/C34,0)</f>
        <v>0</v>
      </c>
      <c r="D37" s="7"/>
      <c r="E37" s="7"/>
      <c r="F37" s="7"/>
    </row>
    <row r="38" spans="1:6" s="2" customFormat="1" ht="18.75">
      <c r="C38" s="7"/>
      <c r="E38" s="3"/>
      <c r="F38" s="3"/>
    </row>
    <row r="39" spans="1:6" s="2" customFormat="1" ht="18.75">
      <c r="A39" s="7" t="s">
        <v>36</v>
      </c>
      <c r="B39" s="7"/>
      <c r="C39" s="7"/>
      <c r="E39" s="3"/>
      <c r="F39" s="3"/>
    </row>
    <row r="40" spans="1:6" s="2" customFormat="1" ht="18.75">
      <c r="A40" s="7"/>
      <c r="B40" s="7"/>
      <c r="C40" s="3"/>
      <c r="E40" s="3"/>
      <c r="F40" s="3"/>
    </row>
    <row r="41" spans="1:6" s="2" customFormat="1" ht="18.75">
      <c r="A41" s="7"/>
      <c r="B41" s="7"/>
      <c r="C41" s="3"/>
      <c r="E41" s="3"/>
      <c r="F41" s="3"/>
    </row>
    <row r="42" spans="1:6" s="2" customFormat="1" ht="18.75">
      <c r="A42" s="7"/>
      <c r="B42" s="7"/>
      <c r="C42" s="3"/>
      <c r="E42" s="3"/>
      <c r="F42" s="3"/>
    </row>
    <row r="43" spans="1:6" s="2" customFormat="1" ht="18.75">
      <c r="A43" s="2" t="s">
        <v>37</v>
      </c>
      <c r="C43" s="3"/>
      <c r="E43" s="3"/>
      <c r="F43" s="3"/>
    </row>
    <row r="44" spans="1:6" s="2" customFormat="1" ht="18.75">
      <c r="A44" s="2" t="s">
        <v>38</v>
      </c>
      <c r="C44" s="3"/>
      <c r="E44" s="3"/>
      <c r="F44" s="3"/>
    </row>
    <row r="45" spans="1:6" s="2" customFormat="1" ht="18.75">
      <c r="A45" s="2" t="s">
        <v>39</v>
      </c>
      <c r="C45" s="3"/>
      <c r="E45" s="3"/>
      <c r="F45" s="3"/>
    </row>
    <row r="46" spans="1:6" s="2" customFormat="1" ht="18.75">
      <c r="A46" s="2" t="s">
        <v>40</v>
      </c>
      <c r="C46" s="3"/>
      <c r="E46" s="3"/>
      <c r="F46" s="3"/>
    </row>
    <row r="47" spans="1:6" s="9" customFormat="1" ht="18.75">
      <c r="A47" s="2" t="s">
        <v>41</v>
      </c>
      <c r="B47" s="2"/>
      <c r="C47" s="3"/>
      <c r="E47" s="10"/>
      <c r="F47" s="10"/>
    </row>
    <row r="48" spans="1:6" ht="18.75">
      <c r="A48" s="2"/>
      <c r="B48" s="2"/>
      <c r="C48" s="3"/>
    </row>
    <row r="49" spans="1:3" ht="18.75">
      <c r="A49" s="2" t="s">
        <v>42</v>
      </c>
      <c r="B49" s="2"/>
      <c r="C49" s="10"/>
    </row>
    <row r="50" spans="1:3" ht="18.75">
      <c r="A50" s="2"/>
      <c r="B50" s="2"/>
    </row>
    <row r="51" spans="1:3" ht="18.75">
      <c r="A51" s="2"/>
      <c r="B51" s="2"/>
    </row>
    <row r="52" spans="1:3">
      <c r="A52" s="9"/>
      <c r="B52" s="9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6EE927-DE54-4223-AFE7-8A6E3AD5F8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B66A0-F6A9-4EBD-BEBC-22A09EE331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E7D0DF-813C-44D6-B667-9B6CB6E04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