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2DEF800B-C2BB-4972-A0BE-729067A46C65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 l="1"/>
</calcChain>
</file>

<file path=xl/sharedStrings.xml><?xml version="1.0" encoding="utf-8"?>
<sst xmlns="http://schemas.openxmlformats.org/spreadsheetml/2006/main" count="50" uniqueCount="50">
  <si>
    <t xml:space="preserve">Name: </t>
  </si>
  <si>
    <t>Undegraduate School</t>
  </si>
  <si>
    <t xml:space="preserve">ID:  </t>
  </si>
  <si>
    <t>Texas State University</t>
  </si>
  <si>
    <r>
      <t>Marywood University</t>
    </r>
    <r>
      <rPr>
        <sz val="14"/>
        <rFont val="Times New Roman"/>
        <family val="1"/>
      </rPr>
      <t xml:space="preserve"> (Revised 01/2021)</t>
    </r>
  </si>
  <si>
    <t>Hours</t>
  </si>
  <si>
    <t>Sem. Taken</t>
  </si>
  <si>
    <t>Grade</t>
  </si>
  <si>
    <t>Points</t>
  </si>
  <si>
    <t>A&amp;P Spch Prod Syst--CDIS 3325/5325</t>
  </si>
  <si>
    <t>CSD 166 - Anatomy and Physiology of Speech and Hearing</t>
  </si>
  <si>
    <t>Spch Sound Disorders--CDIS 3462/5462</t>
  </si>
  <si>
    <t>CSD 271 - Articulation and Phonological Disorders</t>
  </si>
  <si>
    <t>Diagnostic Audiology--CDIS 4420/5420</t>
  </si>
  <si>
    <t>CSD 363 - Audiology</t>
  </si>
  <si>
    <t>Aural Rehab.--CDIS 4370/5370</t>
  </si>
  <si>
    <t>CSD 364 - Audtiory Amplification and Aural Rehabilitation</t>
  </si>
  <si>
    <t>Hearing Science--CDIS 3369/5369</t>
  </si>
  <si>
    <t>CSD 270 - Hearing Science</t>
  </si>
  <si>
    <t>Speech &amp; Language Develop.--CDIS 4330/5330</t>
  </si>
  <si>
    <t>CSD 265 - Speech and Language Development</t>
  </si>
  <si>
    <t>Language Disorders--CDIS 4466/5466</t>
  </si>
  <si>
    <t>CSD 266 - Language Disorders in Children</t>
  </si>
  <si>
    <t>Neuroanatomy--CDIS 3312/5312</t>
  </si>
  <si>
    <t>Phonetics--CDIS 3359/5359</t>
  </si>
  <si>
    <t>CSD 164 - Phonetics</t>
  </si>
  <si>
    <t>Speech Science--CDIS 3375/5375</t>
  </si>
  <si>
    <t>CSD 261 - Speech Science</t>
  </si>
  <si>
    <t>List all additional CDIS courses taken by the student with hours &amp; grades. *Do not include clinical practicum courses.</t>
  </si>
  <si>
    <t>Intro--CDIS 1331</t>
  </si>
  <si>
    <t>CSD 163 - Introduction to Communication Disorders</t>
  </si>
  <si>
    <t>Service Delivery--CDIS 4317</t>
  </si>
  <si>
    <t>Neuro Survey--CDIS 4350</t>
  </si>
  <si>
    <t>CSD 366 - Intro to Communication Disorders in Adults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</si>
  <si>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</si>
  <si>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</si>
  <si>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</si>
  <si>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</si>
  <si>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</si>
  <si>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</si>
  <si>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 or Intro to Physics)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</si>
  <si>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</si>
  <si>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</si>
  <si>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</si>
  <si>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Development Across the LifeSpan  OR 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</si>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</sst>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2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3.85546875" style="10" customWidth="1"/>
    <col min="2" max="2" width="89.85546875" style="10" customWidth="1"/>
    <col min="3" max="3" width="10.42578125" style="11" customWidth="1"/>
    <col min="4" max="4" width="16.28515625" style="10" customWidth="1"/>
    <col min="5" max="6" width="9.28515625" style="11" customWidth="1"/>
    <col min="7" max="16384" width="10.7109375" style="1"/>
  </cols>
  <sheetData>
    <row r="1" spans="1:6" s="2" customFormat="1" ht="18.75">
      <c r="A1" s="12" t="s">
        <v>0</v>
      </c>
      <c r="B1" s="12"/>
      <c r="C1" s="5"/>
      <c r="D1" s="13" t="s">
        <v>1</v>
      </c>
      <c r="E1" s="13"/>
      <c r="F1" s="13"/>
    </row>
    <row r="2" spans="1:6" s="2" customFormat="1" ht="18.75">
      <c r="A2" s="12" t="s">
        <v>2</v>
      </c>
      <c r="B2" s="12"/>
      <c r="C2" s="5"/>
      <c r="D2" s="13"/>
      <c r="E2" s="13"/>
      <c r="F2" s="13"/>
    </row>
    <row r="3" spans="1:6" s="3" customFormat="1" ht="18.7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 s="3" customFormat="1" ht="18.75"/>
    <row r="5" spans="1:6" s="2" customFormat="1" ht="18.75">
      <c r="A5" s="2" t="s">
        <v>9</v>
      </c>
      <c r="B5" s="2" t="s">
        <v>10</v>
      </c>
      <c r="C5" s="3">
        <v>4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11</v>
      </c>
      <c r="B6" s="2" t="s">
        <v>12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13</v>
      </c>
      <c r="B7" s="2" t="s">
        <v>14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15</v>
      </c>
      <c r="B8" s="2" t="s">
        <v>16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17</v>
      </c>
      <c r="B9" s="2" t="s">
        <v>18</v>
      </c>
      <c r="C9" s="3">
        <v>2</v>
      </c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C12" s="3"/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24</v>
      </c>
      <c r="B13" s="2" t="s">
        <v>25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26</v>
      </c>
      <c r="B14" s="2" t="s">
        <v>27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D19" s="3"/>
      <c r="E19" s="3"/>
      <c r="F19" s="3">
        <f>IF(E19&gt;"",VLOOKUP(E19,Sheet2!$A$1:$B$5,2)*C19,0)</f>
        <v>0</v>
      </c>
    </row>
    <row r="20" spans="1:6" s="2" customFormat="1" ht="18.75">
      <c r="A20" s="14" t="s">
        <v>28</v>
      </c>
      <c r="B20" s="15"/>
      <c r="D20" s="3"/>
      <c r="E20" s="3"/>
      <c r="F20" s="3">
        <f>IF(E20&gt;"",VLOOKUP(E20,Sheet2!$A$1:$B$5,2)*C20,0)</f>
        <v>0</v>
      </c>
    </row>
    <row r="21" spans="1:6" s="2" customFormat="1" ht="18.75"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29</v>
      </c>
      <c r="B22" s="4" t="s">
        <v>30</v>
      </c>
      <c r="C22" s="3">
        <v>2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31</v>
      </c>
      <c r="C23" s="3"/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32</v>
      </c>
      <c r="B24" s="2" t="s">
        <v>33</v>
      </c>
      <c r="C24" s="3"/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/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E30" s="3"/>
      <c r="F30" s="3">
        <f>IF(E30&gt;"",VLOOKUP(E30,Sheet2!$A$1:$B$5,2)*C30,0)</f>
        <v>0</v>
      </c>
    </row>
    <row r="31" spans="1:6" s="2" customFormat="1" ht="18.75">
      <c r="E31" s="3"/>
      <c r="F31" s="3"/>
    </row>
    <row r="32" spans="1:6" s="2" customFormat="1" ht="18.75">
      <c r="E32" s="3"/>
      <c r="F32" s="3"/>
    </row>
    <row r="33" spans="1:6" s="2" customFormat="1" ht="18.75">
      <c r="E33" s="3"/>
      <c r="F33" s="3"/>
    </row>
    <row r="34" spans="1:6" s="2" customFormat="1" ht="18.75">
      <c r="A34" s="2" t="s">
        <v>35</v>
      </c>
      <c r="C34" s="3">
        <f>SUM(Sheet2!A5:'Sheet2'!A33)</f>
        <v>0</v>
      </c>
      <c r="D34" s="6"/>
      <c r="E34" s="6"/>
      <c r="F34" s="6"/>
    </row>
    <row r="35" spans="1:6" s="2" customFormat="1" ht="18.75">
      <c r="A35" s="2" t="s">
        <v>36</v>
      </c>
      <c r="C35" s="3">
        <f>SUM(F5:F30)</f>
        <v>0</v>
      </c>
      <c r="D35" s="6"/>
      <c r="E35" s="6"/>
      <c r="F35" s="6"/>
    </row>
    <row r="36" spans="1:6" s="2" customFormat="1" ht="18.75">
      <c r="C36" s="3"/>
      <c r="D36" s="6"/>
      <c r="E36" s="6"/>
      <c r="F36" s="6"/>
    </row>
    <row r="37" spans="1:6" s="2" customFormat="1" ht="18.75">
      <c r="A37" s="2" t="s">
        <v>37</v>
      </c>
      <c r="C37" s="7">
        <f>IF(C34&gt;0,C35/C34,0)</f>
        <v>0</v>
      </c>
      <c r="D37" s="6"/>
      <c r="E37" s="6"/>
      <c r="F37" s="6"/>
    </row>
    <row r="38" spans="1:6" s="2" customFormat="1" ht="18.75">
      <c r="C38" s="6"/>
      <c r="E38" s="3"/>
      <c r="F38" s="3"/>
    </row>
    <row r="39" spans="1:6" s="2" customFormat="1" ht="18.75">
      <c r="A39" s="6" t="s">
        <v>38</v>
      </c>
      <c r="B39" s="6"/>
      <c r="C39" s="6"/>
      <c r="E39" s="3"/>
      <c r="F39" s="3"/>
    </row>
    <row r="40" spans="1:6" s="2" customFormat="1" ht="18.75">
      <c r="A40" s="6"/>
      <c r="B40" s="6"/>
      <c r="C40" s="3"/>
      <c r="E40" s="3"/>
      <c r="F40" s="3"/>
    </row>
    <row r="41" spans="1:6" s="2" customFormat="1" ht="18.75">
      <c r="A41" s="6"/>
      <c r="B41" s="6"/>
      <c r="C41" s="3"/>
      <c r="E41" s="3"/>
      <c r="F41" s="3"/>
    </row>
    <row r="42" spans="1:6" s="2" customFormat="1" ht="18.75">
      <c r="A42" s="6"/>
      <c r="B42" s="6"/>
      <c r="C42" s="3"/>
      <c r="E42" s="3"/>
      <c r="F42" s="3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8" customFormat="1" ht="18.75">
      <c r="A47" s="2" t="s">
        <v>43</v>
      </c>
      <c r="B47" s="2"/>
      <c r="C47" s="3"/>
      <c r="E47" s="9"/>
      <c r="F47" s="9"/>
    </row>
    <row r="48" spans="1:6" ht="18.75">
      <c r="A48" s="2"/>
      <c r="B48" s="2"/>
      <c r="C48" s="3"/>
    </row>
    <row r="49" spans="1:3" ht="18.75">
      <c r="A49" s="2" t="s">
        <v>44</v>
      </c>
      <c r="B49" s="2"/>
      <c r="C49" s="9"/>
    </row>
    <row r="50" spans="1:3" ht="18.75">
      <c r="A50" s="2"/>
      <c r="B50" s="2"/>
    </row>
    <row r="51" spans="1:3" ht="18.75">
      <c r="A51" s="2"/>
      <c r="B51" s="2"/>
    </row>
    <row r="52" spans="1:3">
      <c r="A52" s="8"/>
      <c r="B52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IF(Sheet1!E16&gt;"",Sheet1!C16,0)</f>
        <v>0</v>
      </c>
    </row>
    <row r="18" spans="1:1" ht="18">
      <c r="A18" s="1">
        <f>IF(Sheet1!E17&gt;"",Sheet1!C17,0)</f>
        <v>0</v>
      </c>
    </row>
    <row r="19" spans="1:1" ht="18">
      <c r="A19" s="1">
        <f>IF(Sheet1!E18&gt;"",Sheet1!C18,0)</f>
        <v>0</v>
      </c>
    </row>
    <row r="20" spans="1:1" ht="18">
      <c r="A20" s="1">
        <f>IF(Sheet1!E19&gt;"",Sheet1!C19,0)</f>
        <v>0</v>
      </c>
    </row>
    <row r="21" spans="1:1" ht="18">
      <c r="A21" s="1">
        <f>IF(Sheet1!E20&gt;"",Sheet1!C20,0)</f>
        <v>0</v>
      </c>
    </row>
    <row r="22" spans="1:1" ht="18">
      <c r="A22" s="1">
        <f>IF(Sheet1!E21&gt;"",Sheet1!C21,0)</f>
        <v>0</v>
      </c>
    </row>
    <row r="23" spans="1:1" ht="18">
      <c r="A23" s="1">
        <f>IF(Sheet1!E22&gt;"",Sheet1!C22,0)</f>
        <v>0</v>
      </c>
    </row>
    <row r="24" spans="1:1" ht="18">
      <c r="A24" s="1">
        <f>IF(Sheet1!E23&gt;"",Sheet1!C23,0)</f>
        <v>0</v>
      </c>
    </row>
    <row r="25" spans="1:1" ht="18">
      <c r="A25" s="1">
        <f>IF(Sheet1!E24&gt;"",Sheet1!C24,0)</f>
        <v>0</v>
      </c>
    </row>
    <row r="26" spans="1:1" ht="18">
      <c r="A26" s="1">
        <f>IF(Sheet1!E25&gt;"",Sheet1!C25,0)</f>
        <v>0</v>
      </c>
    </row>
    <row r="27" spans="1:1" ht="18">
      <c r="A27" s="1">
        <f>IF(Sheet1!E26&gt;"",Sheet1!C26,0)</f>
        <v>0</v>
      </c>
    </row>
    <row r="28" spans="1:1" ht="18">
      <c r="A28" s="1">
        <f>IF(Sheet1!E27&gt;"",Sheet1!C27,0)</f>
        <v>0</v>
      </c>
    </row>
    <row r="29" spans="1:1" ht="18">
      <c r="A29" s="1">
        <f>IF(Sheet1!E28&gt;"",Sheet1!C28,0)</f>
        <v>0</v>
      </c>
    </row>
    <row r="30" spans="1:1" ht="18">
      <c r="A30" s="1">
        <f>IF(Sheet1!E29&gt;"",Sheet1!C29,0)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AB22D2-4BFF-44C9-8518-27F347CF36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1974DB-C4DE-4A8F-BDD2-8E3984C33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4BB95C-C33C-445D-B303-7FA793CF14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2024-10-18T15:09:47Z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