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ED1EF09E-298A-4F2F-BE4C-C63AB96CCD63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29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30" i="2"/>
  <c r="C31" i="2" l="1"/>
  <c r="C34" i="2" s="1"/>
  <c r="C32" i="2"/>
</calcChain>
</file>

<file path=xl/sharedStrings.xml><?xml version="1.0" encoding="utf-8"?>
<sst xmlns="http://schemas.openxmlformats.org/spreadsheetml/2006/main" count="47" uniqueCount="47">
  <si>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</si>
  <si>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</si>
  <si>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</si>
  <si>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</si>
  <si>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</si>
  <si>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Michigan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</si>
  <si>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</si>
  <si>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</si>
  <si>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</si>
  <si>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</si>
  <si>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*Only offer Minor in Comm Disorders?*</t>
  </si>
  <si>
    <t>A&amp;P Spch Prod Syst--CDIS 3325/5325</t>
  </si>
  <si>
    <t>CSD 213 - Anatomy and Physiology of the Speech and Hearing Mechanism</t>
  </si>
  <si>
    <t>Spch Sound Disorders--CDIS 3462/5462</t>
  </si>
  <si>
    <t>Diagnostic Audiology--CDIS 4420/5420</t>
  </si>
  <si>
    <t>Aural Rehab.--CDIS 4370/5370</t>
  </si>
  <si>
    <r>
      <t xml:space="preserve">CSD 444 - Audiologic </t>
    </r>
    <r>
      <rPr>
        <sz val="14"/>
        <color rgb="FFFF0000"/>
        <rFont val="Times New Roman"/>
        <family val="1"/>
      </rPr>
      <t>Assessment and Intervention/</t>
    </r>
    <r>
      <rPr>
        <sz val="14"/>
        <rFont val="Times New Roman"/>
        <family val="1"/>
      </rPr>
      <t>Rehabilitation</t>
    </r>
  </si>
  <si>
    <t>Hearing Science--CDIS 3369/5369</t>
  </si>
  <si>
    <r>
      <t xml:space="preserve">CSD 303 - </t>
    </r>
    <r>
      <rPr>
        <sz val="14"/>
        <color rgb="FFFF0000"/>
        <rFont val="Times New Roman"/>
        <family val="1"/>
      </rPr>
      <t>Fundamentals of</t>
    </r>
    <r>
      <rPr>
        <sz val="14"/>
        <rFont val="Times New Roman"/>
        <family val="1"/>
      </rPr>
      <t xml:space="preserve"> Hearing</t>
    </r>
  </si>
  <si>
    <t>Speech &amp; Language Develop.--CDIS 4330/5330</t>
  </si>
  <si>
    <t>CSD 333 - Oral Language Development</t>
  </si>
  <si>
    <t>Language Disorders--CDIS 4466/5466</t>
  </si>
  <si>
    <r>
      <t xml:space="preserve">CSD 364 - </t>
    </r>
    <r>
      <rPr>
        <sz val="14"/>
        <color rgb="FFFF0000"/>
        <rFont val="Times New Roman"/>
        <family val="1"/>
      </rPr>
      <t>Speech and Language Disorders and their Evaluation</t>
    </r>
  </si>
  <si>
    <t>Neuroanatomy--CDIS 3312/5312</t>
  </si>
  <si>
    <t>Phonetics--CDIS 3359/5359</t>
  </si>
  <si>
    <t>Speech Science--CDIS 3375/5375</t>
  </si>
  <si>
    <t>CSD 313 - Speech Science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</si>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</sst>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8" customWidth="1"/>
    <col min="2" max="2" width="88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4"/>
      <c r="D2" s="12"/>
      <c r="E2" s="12"/>
      <c r="F2" s="12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>
      <c r="B4" s="11" t="s">
        <v>10</v>
      </c>
    </row>
    <row r="5" spans="1:6" s="2" customFormat="1" ht="18.75">
      <c r="A5" s="2" t="s">
        <v>11</v>
      </c>
      <c r="B5" s="2" t="s">
        <v>12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13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C7" s="3"/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C13" s="3"/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26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4" t="s">
        <v>27</v>
      </c>
      <c r="B19" s="15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28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A31" s="2" t="s">
        <v>32</v>
      </c>
      <c r="C31" s="3">
        <f>SUM(Sheet2!A6:'Sheet2'!A34)</f>
        <v>0</v>
      </c>
      <c r="E31" s="3"/>
      <c r="F31" s="3"/>
    </row>
    <row r="32" spans="1:6" s="2" customFormat="1" ht="18.75">
      <c r="A32" s="2" t="s">
        <v>33</v>
      </c>
      <c r="C32" s="3">
        <f>SUM(F5:F30)</f>
        <v>0</v>
      </c>
      <c r="E32" s="3"/>
      <c r="F32" s="3"/>
    </row>
    <row r="33" spans="1:6" s="2" customFormat="1" ht="18.75">
      <c r="C33" s="3"/>
      <c r="E33" s="3"/>
      <c r="F33" s="3"/>
    </row>
    <row r="34" spans="1:6" s="2" customFormat="1" ht="18.75">
      <c r="A34" s="2" t="s">
        <v>34</v>
      </c>
      <c r="C34" s="5">
        <f>IF(C31&gt;0,C32/C31,0)</f>
        <v>0</v>
      </c>
      <c r="E34" s="3"/>
      <c r="F34" s="3"/>
    </row>
    <row r="35" spans="1:6" s="2" customFormat="1" ht="18.75">
      <c r="C35" s="3"/>
      <c r="E35" s="3"/>
      <c r="F35" s="3"/>
    </row>
    <row r="36" spans="1:6" s="2" customFormat="1" ht="18.75">
      <c r="A36" s="13" t="s">
        <v>35</v>
      </c>
      <c r="B36" s="13"/>
      <c r="C36" s="13"/>
      <c r="D36" s="13"/>
      <c r="E36" s="13"/>
      <c r="F36" s="13"/>
    </row>
    <row r="37" spans="1:6" s="2" customFormat="1" ht="18.75">
      <c r="A37" s="13"/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2" t="s">
        <v>36</v>
      </c>
      <c r="C40" s="3"/>
      <c r="E40" s="3"/>
      <c r="F40" s="3"/>
    </row>
    <row r="41" spans="1:6" s="2" customFormat="1" ht="18.75">
      <c r="A41" s="2" t="s">
        <v>37</v>
      </c>
      <c r="C41" s="3"/>
      <c r="E41" s="3"/>
      <c r="F41" s="3"/>
    </row>
    <row r="42" spans="1:6" s="2" customFormat="1" ht="18.75">
      <c r="A42" s="2" t="s">
        <v>38</v>
      </c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2" customFormat="1" ht="18.75">
      <c r="C47" s="3"/>
      <c r="E47" s="3"/>
      <c r="F47" s="3"/>
    </row>
    <row r="48" spans="1:6" s="2" customFormat="1" ht="18.75">
      <c r="C48" s="3"/>
      <c r="E48" s="3"/>
      <c r="F48" s="3"/>
    </row>
    <row r="49" spans="1:6" s="6" customFormat="1" ht="18.75">
      <c r="A49" s="2"/>
      <c r="C49" s="7"/>
      <c r="E49" s="7"/>
      <c r="F49" s="7"/>
    </row>
    <row r="50" spans="1:6">
      <c r="A50" s="6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C32" sqref="C32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40E1C2-94C6-4247-BA14-2B2CD28A2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3206F-4D62-4D2B-9791-84D63D4C0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D077C3-BA77-4272-9A3C-25A39DF49B8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