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7CF155D0-953E-4D8A-AF69-2BABA9C44F1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F20" i="2"/>
  <c r="F19" i="2"/>
  <c r="F18" i="2"/>
  <c r="F17" i="2"/>
  <c r="F16" i="2"/>
  <c r="F15" i="2"/>
  <c r="F32" i="2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C34" i="2"/>
  <c r="C37" i="2" s="1"/>
  <c r="A17" i="3"/>
  <c r="A19" i="3"/>
  <c r="A20" i="3"/>
  <c r="A21" i="3"/>
  <c r="A22" i="3"/>
  <c r="F29" i="2"/>
  <c r="F5" i="2"/>
  <c r="F6" i="2"/>
  <c r="C35" i="2" s="1"/>
  <c r="F7" i="2"/>
  <c r="F8" i="2"/>
  <c r="F9" i="2"/>
  <c r="F10" i="2"/>
  <c r="F11" i="2"/>
  <c r="F12" i="2"/>
  <c r="F13" i="2"/>
  <c r="F14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<sst xmlns="http://schemas.openxmlformats.org/spreadsheetml/2006/main" count="48" uniqueCount="48">
  <si>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</si>
  <si>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</si>
  <si>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</si>
  <si>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</si>
  <si>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Course</t>
  </si>
  <si>
    <t>Osmania University</t>
  </si>
  <si>
    <t>Hours</t>
  </si>
  <si>
    <t>Sem. Taken</t>
  </si>
  <si>
    <t>Grade</t>
  </si>
  <si>
    <t>Points</t>
  </si>
  <si>
    <t>Anatomy--CDIS 3325/5325</t>
  </si>
  <si>
    <t>BSA 162 Anatomy &amp; Physiology of Speech and Hearing</t>
  </si>
  <si>
    <t>Artic &amp; Phonology Dis.--CDIS 3462/5462</t>
  </si>
  <si>
    <t>BSA 362 Speech Sound Disorders</t>
  </si>
  <si>
    <t>Audiology--CDIS 4420/5420</t>
  </si>
  <si>
    <t>BSA 264 Audiology</t>
  </si>
  <si>
    <t>Aural Rehab.--CDIS 4370/5370</t>
  </si>
  <si>
    <t>BSA 565 Aural Rehab in Children &amp; BSA 663 Aural Rehab in Adults</t>
  </si>
  <si>
    <t>Hearing Science--CDIS 3369/5369</t>
  </si>
  <si>
    <t>BSA 165 Electronics &amp; Acoustics</t>
  </si>
  <si>
    <t>Language Develop.--CDIS 4330/5330</t>
  </si>
  <si>
    <t>Language Disorders--CDIS 4466/5466</t>
  </si>
  <si>
    <t>BSA 462 Child Language Disorders</t>
  </si>
  <si>
    <t>Neurology--CDIS 3312/5312</t>
  </si>
  <si>
    <t>BSA 261 Neurology</t>
  </si>
  <si>
    <t>Phonetics--CDIS 3359/5359</t>
  </si>
  <si>
    <t>BSA 164 Linguistics &amp;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</si>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</sst>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8.7109375" defaultRowHeight="15.75"/>
  <cols>
    <col min="1" max="1" width="43.4257812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28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29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30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31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32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33</v>
      </c>
      <c r="C34" s="8">
        <f>SUM(Sheet2!A6:'Sheet2'!A33)</f>
        <v>0</v>
      </c>
      <c r="E34" s="8"/>
      <c r="F34" s="8"/>
    </row>
    <row r="35" spans="1:6" s="7" customFormat="1">
      <c r="A35" s="7" t="s">
        <v>34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35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36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7" customFormat="1" ht="18.75">
      <c r="A47" s="10" t="s">
        <v>41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42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copies="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IF(Sheet1!E35&gt;"",Sheet1!C35,0)</f>
        <v>0</v>
      </c>
    </row>
    <row r="32" spans="1:1" ht="18">
      <c r="A32" s="2">
        <f>IF(Sheet1!E36&gt;"",Sheet1!C36,0)</f>
        <v>0</v>
      </c>
    </row>
    <row r="33" spans="1:1" ht="18">
      <c r="A33" s="2">
        <f>IF(Sheet1!E37&gt;"",Sheet1!C37,0)</f>
        <v>0</v>
      </c>
    </row>
    <row r="34" spans="1:1" ht="18">
      <c r="A34" s="2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68949-6032-438F-A476-523A02555C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E5B800-4B5B-4E82-811A-D9F8EAFC3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7BFED-A55B-4380-B824-8CB52BCD0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