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354223FB-381D-4358-87E2-92520C1CF4D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  <c r="C32" i="2" l="1"/>
  <c r="C35" i="2" s="1"/>
  <c r="C33" i="2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<sst xmlns="http://schemas.openxmlformats.org/spreadsheetml/2006/main" count="50" uniqueCount="50">
  <si>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</si>
  <si>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</si>
  <si>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</si>
  <si>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</si>
  <si>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</si>
  <si>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Florida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</si>
  <si>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</si>
  <si>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</si>
  <si>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</si>
  <si>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</si>
  <si>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</si>
  <si>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SPA 4101C - Anatomy ad Physology of the Speech and Hearing Mechanism</t>
  </si>
  <si>
    <t>Spch Sound Disorders--CDIS 3462/5462</t>
  </si>
  <si>
    <t>Diagnostic Audiology--CDIS 4420/5420</t>
  </si>
  <si>
    <t>SPA 4302 - Intro to Clinical Audiology</t>
  </si>
  <si>
    <t>Aural Rehab.--CDIS 4370/5370</t>
  </si>
  <si>
    <t>SPA 4321 - Aural Rehabilitation</t>
  </si>
  <si>
    <t>Hearing Science--CDIS 3369/5369</t>
  </si>
  <si>
    <t>SPA 4011C - Acoustics for Speech nd Hearing</t>
  </si>
  <si>
    <t>Speech &amp; Language Develop.--CDIS 4330/5330</t>
  </si>
  <si>
    <t>SPA 4004 - Normal Communication Development</t>
  </si>
  <si>
    <t>Language Disorders--CDIS 4466/5466</t>
  </si>
  <si>
    <t>Neuroanatomy--CDIS 3312/5312</t>
  </si>
  <si>
    <t>SPA 4104 - Neurological Basis of Communication</t>
  </si>
  <si>
    <t>Phonetics--CDIS 3359/5359</t>
  </si>
  <si>
    <t>LIN 3200 - Fundamentals of Phonetics OR SPA 4112-Clinical Phonetics (4)</t>
  </si>
  <si>
    <t>Speech Science--CDIS 3375/5375</t>
  </si>
  <si>
    <t>SPA 4255 - Developmental Communication Diorders (counts as disorder course)</t>
  </si>
  <si>
    <t>SPA 4431 - Nature of Autism and Severe Comm Disorders ("" "" disorder course)</t>
  </si>
  <si>
    <t>List all additional CDIS courses taken by the student with hours &amp; grades. *Do not include clinical practicum courses.</t>
  </si>
  <si>
    <t>Intro--CDIS 1331</t>
  </si>
  <si>
    <t>SPA 2001 - Intro to CDIS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</si>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</sst>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7.1406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3" t="s">
        <v>2</v>
      </c>
      <c r="E1" s="13"/>
      <c r="F1" s="13"/>
    </row>
    <row r="2" spans="1:6" s="2" customFormat="1" ht="18.75">
      <c r="A2" s="10" t="s">
        <v>3</v>
      </c>
      <c r="B2" s="10"/>
      <c r="C2" s="4"/>
      <c r="D2" s="13"/>
      <c r="E2" s="13"/>
      <c r="F2" s="13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2"/>
      <c r="C6" s="11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4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B12" s="2" t="s">
        <v>23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B15" s="2" t="s">
        <v>27</v>
      </c>
      <c r="C15" s="3">
        <v>3</v>
      </c>
      <c r="D15" s="3"/>
      <c r="E15" s="3"/>
      <c r="F15" s="3">
        <f>IF(E15&gt;"",VLOOKUP(E15,Sheet2!$A$1:$B$5,2)*C15,0)</f>
        <v>0</v>
      </c>
    </row>
    <row r="16" spans="1:6" s="2" customFormat="1" ht="18.75">
      <c r="B16" s="2" t="s">
        <v>28</v>
      </c>
      <c r="C16" s="3">
        <v>3</v>
      </c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5" t="s">
        <v>29</v>
      </c>
      <c r="B19" s="16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30</v>
      </c>
      <c r="B21" s="2" t="s">
        <v>31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35</v>
      </c>
      <c r="C32" s="3">
        <f>SUM(Sheet2!A6:'Sheet2'!A34)</f>
        <v>0</v>
      </c>
      <c r="E32" s="3"/>
      <c r="F32" s="3"/>
    </row>
    <row r="33" spans="1:6" s="2" customFormat="1" ht="18.75">
      <c r="A33" s="2" t="s">
        <v>36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37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4" t="s">
        <v>38</v>
      </c>
      <c r="B37" s="14"/>
      <c r="C37" s="14"/>
      <c r="D37" s="14"/>
      <c r="E37" s="14"/>
      <c r="F37" s="14"/>
    </row>
    <row r="38" spans="1:6" s="2" customFormat="1" ht="18.75">
      <c r="A38" s="14"/>
      <c r="B38" s="14"/>
      <c r="C38" s="14"/>
      <c r="D38" s="14"/>
      <c r="E38" s="14"/>
      <c r="F38" s="14"/>
    </row>
    <row r="39" spans="1:6" s="2" customFormat="1" ht="18.75">
      <c r="A39" s="14"/>
      <c r="B39" s="14"/>
      <c r="C39" s="14"/>
      <c r="D39" s="14"/>
      <c r="E39" s="14"/>
      <c r="F39" s="14"/>
    </row>
    <row r="40" spans="1:6" s="2" customFormat="1" ht="18.75">
      <c r="A40" s="14"/>
      <c r="B40" s="14"/>
      <c r="C40" s="14"/>
      <c r="D40" s="14"/>
      <c r="E40" s="14"/>
      <c r="F40" s="14"/>
    </row>
    <row r="41" spans="1:6" s="2" customFormat="1" ht="18.75">
      <c r="A41" s="2" t="s">
        <v>39</v>
      </c>
      <c r="C41" s="3"/>
      <c r="E41" s="3"/>
      <c r="F41" s="3"/>
    </row>
    <row r="42" spans="1:6" s="2" customFormat="1" ht="18.75">
      <c r="A42" s="2" t="s">
        <v>40</v>
      </c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44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28" sqref="A28: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B86795-0B1E-4D49-9576-E4AFC18F5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8D2CE-11A0-4BC9-BF68-A4AC1C1B18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11ED0-51A3-4ED2-99FF-3229138DA1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