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7B7F1520-8E1C-4E96-BBC7-411C846E4B19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C32" i="2" s="1"/>
  <c r="C35" i="2" s="1"/>
  <c r="A27" i="3"/>
  <c r="A26" i="3"/>
  <c r="A25" i="3"/>
  <c r="A24" i="3"/>
  <c r="A23" i="3"/>
  <c r="A22" i="3"/>
  <c r="A21" i="3"/>
  <c r="A20" i="3"/>
  <c r="A19" i="3"/>
  <c r="A18" i="3"/>
  <c r="A17" i="3"/>
  <c r="F19" i="2"/>
  <c r="F18" i="2"/>
  <c r="F17" i="2"/>
  <c r="F16" i="2"/>
  <c r="F30" i="2"/>
  <c r="A8" i="3"/>
  <c r="A9" i="3"/>
  <c r="A10" i="3"/>
  <c r="A11" i="3"/>
  <c r="A13" i="3"/>
  <c r="A14" i="3"/>
  <c r="A15" i="3"/>
  <c r="A7" i="3"/>
  <c r="A6" i="3"/>
  <c r="A12" i="3"/>
  <c r="A16" i="3"/>
  <c r="F27" i="2"/>
  <c r="F26" i="2"/>
  <c r="F5" i="2"/>
  <c r="C33" i="2" s="1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8" i="2"/>
  <c r="F29" i="2"/>
  <c r="F31" i="2"/>
</calcChain>
</file>

<file path=xl/sharedStrings.xml><?xml version="1.0" encoding="utf-8"?>
<sst xmlns="http://schemas.openxmlformats.org/spreadsheetml/2006/main" count="50" uniqueCount="49">
  <si>
    <t xml:space="preserve">Name: </t>
  </si>
  <si>
    <t>Advisor</t>
  </si>
  <si>
    <t>Undegraduate School</t>
  </si>
  <si>
    <t xml:space="preserve">ID:  </t>
  </si>
  <si>
    <t>Course</t>
  </si>
  <si>
    <t>Texas A&amp;M International University</t>
  </si>
  <si>
    <t>Hours</t>
  </si>
  <si>
    <t>Sem. Taken</t>
  </si>
  <si>
    <t>Grade</t>
  </si>
  <si>
    <t>Points</t>
  </si>
  <si>
    <t>A&amp;P Spch Prod Syst--CDIS 3325/5325</t>
  </si>
  <si>
    <t>CSDO 3321 A&amp;P of the Speech Mech</t>
  </si>
  <si>
    <t>Spch Sound Disorders--CDIS 3462/5462</t>
  </si>
  <si>
    <t>CSDO 3336 Speech Sound Disorders</t>
  </si>
  <si>
    <t>Diagnostic Audiology--CDIS 4420/5420</t>
  </si>
  <si>
    <t>CSDO 3413 Intro to Audio</t>
  </si>
  <si>
    <t>Aural Rehab.--CDIS 4370/5370</t>
  </si>
  <si>
    <t>CSDO 4337 Foundations of Aural Rehab</t>
  </si>
  <si>
    <t>Hearing Science--CDIS 3369/5369</t>
  </si>
  <si>
    <t>CSDO 3331 Speech and Hearing Science</t>
  </si>
  <si>
    <t>Speech &amp; Language Develop.--CDIS 4330/5330</t>
  </si>
  <si>
    <t>CSDO 3333 Normal Lang. Acquisition</t>
  </si>
  <si>
    <t>Language Disorders--CDIS 4466/5466</t>
  </si>
  <si>
    <t>CSDO 3335 Lang &amp; Lit Disorders in Children</t>
  </si>
  <si>
    <t>Neuroanatomy--CDIS 3312/5312</t>
  </si>
  <si>
    <t>CSDO 3314 Neuronantomy in Comm Dis</t>
  </si>
  <si>
    <t>Phonetics--CDIS 3359/5359</t>
  </si>
  <si>
    <t>CSDO 3325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</si>
  <si>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</si>
  <si>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</si>
  <si>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</si>
  <si>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</si>
  <si>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</si>
  <si>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</si>
  <si>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</si>
  <si>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</si>
  <si>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</si>
  <si>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</si>
  <si>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>ASHA requires:</t>
  </si>
  <si>
    <t>Physcial Science - 3 hours (Chemistry or Intro to Physics)</t>
  </si>
  <si>
    <t>Biological Science-3 hours (Human Anatomy &amp;  Physiology, Zoology, Neurophysiology, Human Genetics, Veterinary Science)</t>
  </si>
  <si>
    <t>Social/Behavorial Science - 3 hours (Psychology, Sociology, Anthropology, Public Health)</t>
  </si>
  <si>
    <t xml:space="preserve">Statistics--HP 3302 (Not Business Statistics) </t>
  </si>
  <si>
    <t xml:space="preserve">Development Across the LifeSpan OR Human Growth and Development 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</si>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</sst>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zoomScaleNormal="100" zoomScaleSheetLayoutView="100" workbookViewId="0">
      <selection activeCell="A15" sqref="A15"/>
    </sheetView>
  </sheetViews>
  <sheetFormatPr defaultColWidth="10.7109375" defaultRowHeight="15.75"/>
  <cols>
    <col min="1" max="1" width="41.28515625" style="3" customWidth="1"/>
    <col min="2" max="2" width="91.71093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0</v>
      </c>
      <c r="C1" s="8" t="s">
        <v>1</v>
      </c>
      <c r="D1" s="13" t="s">
        <v>2</v>
      </c>
      <c r="E1" s="13"/>
      <c r="F1" s="13"/>
    </row>
    <row r="2" spans="1:6" s="7" customFormat="1">
      <c r="A2" s="7" t="s">
        <v>3</v>
      </c>
      <c r="C2" s="8"/>
      <c r="D2" s="13"/>
      <c r="E2" s="13"/>
      <c r="F2" s="13"/>
    </row>
    <row r="3" spans="1:6" s="8" customForma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</row>
    <row r="4" spans="1:6" s="8" customFormat="1"/>
    <row r="5" spans="1:6" s="10" customFormat="1" ht="18.75">
      <c r="A5" s="10" t="s">
        <v>10</v>
      </c>
      <c r="B5" s="10" t="s">
        <v>11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12</v>
      </c>
      <c r="B6" s="10" t="s">
        <v>13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14</v>
      </c>
      <c r="B7" s="10" t="s">
        <v>15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16</v>
      </c>
      <c r="B8" s="10" t="s">
        <v>17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18</v>
      </c>
      <c r="B9" s="10" t="s">
        <v>19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20</v>
      </c>
      <c r="B10" s="10" t="s">
        <v>21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22</v>
      </c>
      <c r="B11" s="10" t="s">
        <v>23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24</v>
      </c>
      <c r="B12" s="10" t="s">
        <v>25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0" t="s">
        <v>26</v>
      </c>
      <c r="B13" s="10" t="s">
        <v>27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28</v>
      </c>
      <c r="B14" s="10" t="s">
        <v>19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29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30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31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32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33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E31" s="8"/>
      <c r="F31" s="8">
        <f>IF(E31&gt;"",VLOOKUP(E31,Sheet2!$A$1:$B$5,2)*C31,0)</f>
        <v>0</v>
      </c>
    </row>
    <row r="32" spans="1:6" s="7" customFormat="1">
      <c r="A32" s="7" t="s">
        <v>34</v>
      </c>
      <c r="C32" s="8">
        <f>SUM(Sheet2!A6:'Sheet2'!A34)</f>
        <v>0</v>
      </c>
      <c r="E32" s="8"/>
      <c r="F32" s="8"/>
    </row>
    <row r="33" spans="1:6" s="7" customFormat="1">
      <c r="A33" s="7" t="s">
        <v>35</v>
      </c>
      <c r="C33" s="8">
        <f>SUM(F5:F31)</f>
        <v>0</v>
      </c>
      <c r="E33" s="8"/>
      <c r="F33" s="8"/>
    </row>
    <row r="34" spans="1:6" s="7" customFormat="1">
      <c r="C34" s="8"/>
      <c r="E34" s="8"/>
      <c r="F34" s="8"/>
    </row>
    <row r="35" spans="1:6" s="7" customFormat="1">
      <c r="A35" s="7" t="s">
        <v>36</v>
      </c>
      <c r="C35" s="9">
        <f>IF(C32&gt;0,C33/C32,0)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14" t="s">
        <v>37</v>
      </c>
      <c r="B37" s="14"/>
      <c r="C37" s="14"/>
      <c r="D37" s="14"/>
      <c r="E37" s="14"/>
      <c r="F37" s="14"/>
    </row>
    <row r="38" spans="1:6" s="7" customFormat="1">
      <c r="A38" s="14"/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7" t="s">
        <v>38</v>
      </c>
      <c r="C41" s="8"/>
      <c r="E41" s="8"/>
      <c r="F41" s="8"/>
    </row>
    <row r="42" spans="1:6" s="7" customFormat="1">
      <c r="A42" s="7" t="s">
        <v>39</v>
      </c>
      <c r="C42" s="8"/>
      <c r="E42" s="8"/>
      <c r="F42" s="8"/>
    </row>
    <row r="43" spans="1:6" s="7" customFormat="1">
      <c r="A43" s="7" t="s">
        <v>40</v>
      </c>
      <c r="C43" s="8"/>
      <c r="E43" s="8"/>
      <c r="F43" s="8"/>
    </row>
    <row r="44" spans="1:6" s="7" customFormat="1">
      <c r="A44" s="7" t="s">
        <v>41</v>
      </c>
      <c r="C44" s="8"/>
      <c r="E44" s="8"/>
      <c r="F44" s="8"/>
    </row>
    <row r="45" spans="1:6" s="7" customFormat="1" ht="18.75">
      <c r="A45" s="10" t="s">
        <v>42</v>
      </c>
      <c r="C45" s="8"/>
      <c r="E45" s="8"/>
      <c r="F45" s="8"/>
    </row>
    <row r="46" spans="1:6" s="7" customFormat="1">
      <c r="C46" s="8"/>
      <c r="E46" s="8"/>
      <c r="F46" s="8"/>
    </row>
    <row r="47" spans="1:6" s="7" customFormat="1">
      <c r="A47" s="7" t="s">
        <v>43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C49" s="8"/>
      <c r="E49" s="8"/>
      <c r="F49" s="8"/>
    </row>
    <row r="50" spans="1:6" s="5" customFormat="1">
      <c r="A50" s="7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9" workbookViewId="0">
      <selection activeCell="D34" sqref="D34"/>
    </sheetView>
  </sheetViews>
  <sheetFormatPr defaultColWidth="11.42578125" defaultRowHeight="12.75"/>
  <sheetData>
    <row r="1" spans="1:2">
      <c r="A1" t="s">
        <v>44</v>
      </c>
      <c r="B1">
        <v>4</v>
      </c>
    </row>
    <row r="2" spans="1:2">
      <c r="A2" t="s">
        <v>45</v>
      </c>
      <c r="B2">
        <v>3</v>
      </c>
    </row>
    <row r="3" spans="1:2">
      <c r="A3" t="s">
        <v>46</v>
      </c>
      <c r="B3">
        <v>2</v>
      </c>
    </row>
    <row r="4" spans="1:2">
      <c r="A4" t="s">
        <v>47</v>
      </c>
      <c r="B4">
        <v>1</v>
      </c>
    </row>
    <row r="5" spans="1:2">
      <c r="A5" t="s">
        <v>48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20CDF1-7CCA-445A-950F-3B88501E0F7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13FA5B8-0E70-4A59-9C2F-5A8D0F081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9B88D7-D745-4B50-8B21-48DFE1C4AA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2024-10-18T15:14:47Z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