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1_{7F1BBD16-51B2-4344-BFB0-3A48E59F7D42}" xr6:coauthVersionLast="47" xr6:coauthVersionMax="47" xr10:uidLastSave="{00000000-0000-0000-0000-000000000000}"/>
  <bookViews>
    <workbookView xWindow="-105" yWindow="0" windowWidth="28935" windowHeight="1545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4" i="3" l="1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F19" i="2"/>
  <c r="F18" i="2"/>
  <c r="F17" i="2"/>
  <c r="F16" i="2"/>
  <c r="F30" i="2"/>
  <c r="A8" i="3"/>
  <c r="A9" i="3"/>
  <c r="A10" i="3"/>
  <c r="A11" i="3"/>
  <c r="A13" i="3"/>
  <c r="A14" i="3"/>
  <c r="A15" i="3"/>
  <c r="A7" i="3"/>
  <c r="A6" i="3"/>
  <c r="A12" i="3"/>
  <c r="A16" i="3"/>
  <c r="F27" i="2"/>
  <c r="F26" i="2"/>
  <c r="F5" i="2"/>
  <c r="F6" i="2"/>
  <c r="F7" i="2"/>
  <c r="F8" i="2"/>
  <c r="F9" i="2"/>
  <c r="F10" i="2"/>
  <c r="F11" i="2"/>
  <c r="F12" i="2"/>
  <c r="F13" i="2"/>
  <c r="F14" i="2"/>
  <c r="F15" i="2"/>
  <c r="F20" i="2"/>
  <c r="F21" i="2"/>
  <c r="F22" i="2"/>
  <c r="F23" i="2"/>
  <c r="F24" i="2"/>
  <c r="F25" i="2"/>
  <c r="F28" i="2"/>
  <c r="F29" i="2"/>
  <c r="F31" i="2"/>
  <c r="C33" i="2" l="1"/>
  <c r="C32" i="2"/>
  <c r="C35" i="2" s="1"/>
</calcChain>
</file>

<file path=xl/sharedStrings.xml><?xml version="1.0" encoding="utf-8"?>
<sst xmlns="http://schemas.openxmlformats.org/spreadsheetml/2006/main" count="50" uniqueCount="50">
  <si>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</si>
  <si>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</si>
  <si>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</si>
  <si>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</si>
  <si>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</si>
  <si>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</si>
  <si>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</si>
  <si>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</si>
  <si>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</si>
  <si>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</si>
  <si>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</si>
  <si>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</si>
  <si>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</si>
  <si>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</si>
  <si>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</si>
  <si>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</si>
  <si>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</si>
  <si>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</si>
  <si>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</si>
  <si>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</si>
  <si>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</si>
  <si>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</si>
  <si>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</si>
  <si>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</si>
  <si>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</si>
  <si>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</si>
  <si>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</si>
  <si>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</si>
  <si>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</si>
  <si>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List all additional CDIS courses taken by the student with hours &amp; grades. *Do not include clinical practicum courses.</t>
  </si>
  <si>
    <t>Towson University</t>
  </si>
  <si>
    <t>SPPA 200 Anat &amp; Physiol Auditory &amp; Vocal Mechanism</t>
  </si>
  <si>
    <t>SPPA 302 Articulation &amp; Phonological Disorders</t>
  </si>
  <si>
    <t>SPPA 321 Introduction to Audiology</t>
  </si>
  <si>
    <t>SPPA 303 Hearing Science</t>
  </si>
  <si>
    <t>SPPA 313 Speech Science</t>
  </si>
  <si>
    <t>SPPA 215 Language Development in Children</t>
  </si>
  <si>
    <t>SPPA 304 Language Disorders in Children</t>
  </si>
  <si>
    <t>SPPA 210 Phonetics of American English</t>
  </si>
  <si>
    <t>SPPA 101 Intro to Human Communication &amp; Disorders</t>
  </si>
  <si>
    <t>SPPA 325 Introduction to Aural Rehabilitation</t>
  </si>
  <si>
    <t xml:space="preserve">ASHA requires: </t>
  </si>
  <si>
    <t>Physcial Science - 3 hours (Chemistry or Intro to Physics)</t>
  </si>
  <si>
    <t>Biological Science-3 hours (Human Anatomy &amp; Physioligy, Zoology, Neurophysiology, Human Genetics, Veterinary Science)</t>
  </si>
  <si>
    <t>Social/Behavorial Science - 3 hours (Psychology, Sociology, Anthropology, Public Health)</t>
  </si>
  <si>
    <t>Statistics--HP 3302 (Not Business Statistics)</t>
  </si>
  <si>
    <t xml:space="preserve">Development Across the LifeSpan OR Human Growth and Development </t>
  </si>
  <si>
    <t>Phonetics--CDIS 3359/5353</t>
  </si>
  <si>
    <t>Speech Science--CDIS 3375/5375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</si>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</sst>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1"/>
  <sheetViews>
    <sheetView tabSelected="1" view="pageBreakPreview" zoomScaleNormal="100" zoomScaleSheetLayoutView="100" workbookViewId="0">
      <selection activeCell="A9" sqref="A9"/>
    </sheetView>
  </sheetViews>
  <sheetFormatPr defaultColWidth="10.7109375" defaultRowHeight="15.75"/>
  <cols>
    <col min="1" max="1" width="41.28515625" style="3" customWidth="1"/>
    <col min="2" max="2" width="91.71093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C1" s="8" t="s">
        <v>0</v>
      </c>
      <c r="D1" s="13" t="s">
        <v>18</v>
      </c>
      <c r="E1" s="13"/>
      <c r="F1" s="13"/>
    </row>
    <row r="2" spans="1:6" s="7" customFormat="1">
      <c r="A2" s="7" t="s">
        <v>27</v>
      </c>
      <c r="C2" s="8"/>
      <c r="D2" s="13"/>
      <c r="E2" s="13"/>
      <c r="F2" s="13"/>
    </row>
    <row r="3" spans="1:6" s="8" customFormat="1">
      <c r="A3" s="8" t="s">
        <v>1</v>
      </c>
      <c r="B3" s="8" t="s">
        <v>30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31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B6" s="10" t="s">
        <v>32</v>
      </c>
      <c r="C6" s="11">
        <v>3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33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B8" s="10" t="s">
        <v>40</v>
      </c>
      <c r="C8" s="11">
        <v>3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7" t="s">
        <v>49</v>
      </c>
      <c r="B9" s="10" t="s">
        <v>34</v>
      </c>
      <c r="C9" s="11">
        <v>3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B10" s="10" t="s">
        <v>36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B11" s="10" t="s">
        <v>37</v>
      </c>
      <c r="C11" s="11">
        <v>3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C12" s="11">
        <v>3</v>
      </c>
      <c r="D12" s="11"/>
      <c r="E12" s="11"/>
      <c r="F12" s="11">
        <f>IF(E12&gt;"",VLOOKUP(E12,Sheet2!$A$1:$B$5,2)*C12,0)</f>
        <v>0</v>
      </c>
    </row>
    <row r="13" spans="1:6" s="10" customFormat="1" ht="18.75">
      <c r="A13" s="17" t="s">
        <v>47</v>
      </c>
      <c r="B13" s="10" t="s">
        <v>38</v>
      </c>
      <c r="C13" s="11">
        <v>3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7" t="s">
        <v>48</v>
      </c>
      <c r="B14" s="10" t="s">
        <v>35</v>
      </c>
      <c r="C14" s="11">
        <v>3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>
        <v>3</v>
      </c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A19" s="15" t="s">
        <v>29</v>
      </c>
      <c r="B19" s="16"/>
      <c r="C19" s="11"/>
      <c r="D19" s="11"/>
      <c r="E19" s="11"/>
      <c r="F19" s="11">
        <f>IF(E19&gt;"",VLOOKUP(E19,Sheet2!$A$1:$B$5,2)*C19,0)</f>
        <v>0</v>
      </c>
    </row>
    <row r="20" spans="1:6" s="10" customFormat="1" ht="18.75">
      <c r="C20" s="11"/>
      <c r="D20" s="11"/>
      <c r="E20" s="11"/>
      <c r="F20" s="11">
        <f>IF(E20&gt;"",VLOOKUP(E20,Sheet2!$A$1:$B$5,2)*C20,0)</f>
        <v>0</v>
      </c>
    </row>
    <row r="21" spans="1:6" s="10" customFormat="1" ht="18.75">
      <c r="A21" s="10" t="s">
        <v>13</v>
      </c>
      <c r="B21" s="10" t="s">
        <v>39</v>
      </c>
      <c r="C21" s="11">
        <v>3</v>
      </c>
      <c r="D21" s="11"/>
      <c r="E21" s="11"/>
      <c r="F21" s="11">
        <f>IF(E21&gt;"",VLOOKUP(E21,Sheet2!$A$1:$B$5,2)*C21,0)</f>
        <v>0</v>
      </c>
    </row>
    <row r="22" spans="1:6" s="10" customFormat="1" ht="18.75">
      <c r="A22" s="10" t="s">
        <v>14</v>
      </c>
      <c r="C22" s="11">
        <v>3</v>
      </c>
      <c r="D22" s="11"/>
      <c r="E22" s="11"/>
      <c r="F22" s="11">
        <f>IF(E22&gt;"",VLOOKUP(E22,Sheet2!$A$1:$B$5,2)*C22,0)</f>
        <v>0</v>
      </c>
    </row>
    <row r="23" spans="1:6" s="10" customFormat="1" ht="18.75">
      <c r="A23" s="10" t="s">
        <v>16</v>
      </c>
      <c r="C23" s="11">
        <v>3</v>
      </c>
      <c r="D23" s="11"/>
      <c r="E23" s="11"/>
      <c r="F23" s="11">
        <f>IF(E23&gt;"",VLOOKUP(E23,Sheet2!$A$1:$B$5,2)*C23,0)</f>
        <v>0</v>
      </c>
    </row>
    <row r="24" spans="1:6" s="10" customFormat="1" ht="18.75">
      <c r="A24" s="10" t="s">
        <v>15</v>
      </c>
      <c r="C24" s="11">
        <v>3</v>
      </c>
      <c r="D24" s="11"/>
      <c r="E24" s="11"/>
      <c r="F24" s="11">
        <f>IF(E24&gt;"",VLOOKUP(E24,Sheet2!$A$1:$B$5,2)*C24,0)</f>
        <v>0</v>
      </c>
    </row>
    <row r="25" spans="1:6" s="7" customFormat="1">
      <c r="C25" s="8"/>
      <c r="D25" s="8"/>
      <c r="E25" s="8"/>
      <c r="F25" s="8">
        <f>IF(E25&gt;"",VLOOKUP(E25,Sheet2!$A$1:$B$5,2)*C25,0)</f>
        <v>0</v>
      </c>
    </row>
    <row r="26" spans="1:6" s="7" customFormat="1">
      <c r="C26" s="8"/>
      <c r="D26" s="8"/>
      <c r="E26" s="8"/>
      <c r="F26" s="8">
        <f>IF(E26&gt;"",VLOOKUP(E26,Sheet2!$A$1:$B$5,2)*C26,0)</f>
        <v>0</v>
      </c>
    </row>
    <row r="27" spans="1:6" s="7" customFormat="1">
      <c r="C27" s="8"/>
      <c r="D27" s="8"/>
      <c r="E27" s="8"/>
      <c r="F27" s="8">
        <f>IF(E27&gt;"",VLOOKUP(E27,Sheet2!$A$1:$B$5,2)*C27,0)</f>
        <v>0</v>
      </c>
    </row>
    <row r="28" spans="1:6" s="7" customFormat="1">
      <c r="C28" s="8"/>
      <c r="D28" s="8"/>
      <c r="E28" s="8"/>
      <c r="F28" s="8">
        <f>IF(E28&gt;"",VLOOKUP(E28,Sheet2!$A$1:$B$5,2)*C28,0)</f>
        <v>0</v>
      </c>
    </row>
    <row r="29" spans="1:6" s="7" customFormat="1">
      <c r="C29" s="8"/>
      <c r="D29" s="8"/>
      <c r="E29" s="8"/>
      <c r="F29" s="8">
        <f>IF(E29&gt;"",VLOOKUP(E29,Sheet2!$A$1:$B$5,2)*C29,0)</f>
        <v>0</v>
      </c>
    </row>
    <row r="30" spans="1:6" s="7" customFormat="1">
      <c r="C30" s="8"/>
      <c r="D30" s="8"/>
      <c r="E30" s="8"/>
      <c r="F30" s="8">
        <f>IF(E30&gt;"",VLOOKUP(E30,Sheet2!$A$1:$B$5,2)*C30,0)</f>
        <v>0</v>
      </c>
    </row>
    <row r="31" spans="1:6" s="7" customFormat="1">
      <c r="C31" s="8"/>
      <c r="E31" s="8"/>
      <c r="F31" s="8">
        <f>IF(E31&gt;"",VLOOKUP(E31,Sheet2!$A$1:$B$5,2)*C31,0)</f>
        <v>0</v>
      </c>
    </row>
    <row r="32" spans="1:6" s="7" customFormat="1">
      <c r="A32" s="7" t="s">
        <v>5</v>
      </c>
      <c r="C32" s="8">
        <f>SUM(Sheet2!A6:'Sheet2'!A34)</f>
        <v>0</v>
      </c>
      <c r="E32" s="8"/>
      <c r="F32" s="8"/>
    </row>
    <row r="33" spans="1:6" s="7" customFormat="1">
      <c r="A33" s="7" t="s">
        <v>6</v>
      </c>
      <c r="C33" s="8">
        <f>SUM(F5:F31)</f>
        <v>0</v>
      </c>
      <c r="E33" s="8"/>
      <c r="F33" s="8"/>
    </row>
    <row r="34" spans="1:6" s="7" customFormat="1">
      <c r="C34" s="8"/>
      <c r="E34" s="8"/>
      <c r="F34" s="8"/>
    </row>
    <row r="35" spans="1:6" s="7" customFormat="1">
      <c r="A35" s="7" t="s">
        <v>7</v>
      </c>
      <c r="C35" s="9">
        <f>IF(C32&gt;0,C33/C32,0)</f>
        <v>0</v>
      </c>
      <c r="E35" s="8"/>
      <c r="F35" s="8"/>
    </row>
    <row r="36" spans="1:6" s="7" customFormat="1">
      <c r="C36" s="8"/>
      <c r="E36" s="8"/>
      <c r="F36" s="8"/>
    </row>
    <row r="37" spans="1:6" s="7" customFormat="1">
      <c r="A37" s="14" t="s">
        <v>19</v>
      </c>
      <c r="B37" s="14"/>
      <c r="C37" s="14"/>
      <c r="D37" s="14"/>
      <c r="E37" s="14"/>
      <c r="F37" s="14"/>
    </row>
    <row r="38" spans="1:6" s="7" customFormat="1">
      <c r="A38" s="14"/>
      <c r="B38" s="14"/>
      <c r="C38" s="14"/>
      <c r="D38" s="14"/>
      <c r="E38" s="14"/>
      <c r="F38" s="14"/>
    </row>
    <row r="39" spans="1:6" s="7" customFormat="1">
      <c r="A39" s="14"/>
      <c r="B39" s="14"/>
      <c r="C39" s="14"/>
      <c r="D39" s="14"/>
      <c r="E39" s="14"/>
      <c r="F39" s="14"/>
    </row>
    <row r="40" spans="1:6" s="7" customFormat="1">
      <c r="A40" s="14"/>
      <c r="B40" s="14"/>
      <c r="C40" s="14"/>
      <c r="D40" s="14"/>
      <c r="E40" s="14"/>
      <c r="F40" s="14"/>
    </row>
    <row r="41" spans="1:6" s="7" customFormat="1">
      <c r="A41" s="7" t="s">
        <v>41</v>
      </c>
      <c r="C41" s="8"/>
      <c r="E41" s="8"/>
      <c r="F41" s="8"/>
    </row>
    <row r="42" spans="1:6" s="7" customFormat="1">
      <c r="A42" s="7" t="s">
        <v>42</v>
      </c>
      <c r="C42" s="8"/>
      <c r="E42" s="8"/>
      <c r="F42" s="8"/>
    </row>
    <row r="43" spans="1:6" s="7" customFormat="1">
      <c r="A43" s="7" t="s">
        <v>43</v>
      </c>
      <c r="C43" s="8"/>
      <c r="E43" s="8"/>
      <c r="F43" s="8"/>
    </row>
    <row r="44" spans="1:6" s="7" customFormat="1">
      <c r="A44" s="7" t="s">
        <v>44</v>
      </c>
      <c r="C44" s="8"/>
      <c r="E44" s="8"/>
      <c r="F44" s="8"/>
    </row>
    <row r="45" spans="1:6" s="7" customFormat="1" ht="18.75">
      <c r="A45" s="10" t="s">
        <v>45</v>
      </c>
      <c r="C45" s="8"/>
      <c r="E45" s="8"/>
      <c r="F45" s="8"/>
    </row>
    <row r="46" spans="1:6" s="7" customFormat="1">
      <c r="C46" s="8"/>
      <c r="E46" s="8"/>
      <c r="F46" s="8"/>
    </row>
    <row r="47" spans="1:6" s="7" customFormat="1">
      <c r="A47" s="7" t="s">
        <v>46</v>
      </c>
      <c r="C47" s="8"/>
      <c r="E47" s="8"/>
      <c r="F47" s="8"/>
    </row>
    <row r="48" spans="1:6" s="7" customFormat="1">
      <c r="C48" s="8"/>
      <c r="E48" s="8"/>
      <c r="F48" s="8"/>
    </row>
    <row r="49" spans="1:6" s="7" customFormat="1">
      <c r="C49" s="8"/>
      <c r="E49" s="8"/>
      <c r="F49" s="8"/>
    </row>
    <row r="50" spans="1:6" s="5" customFormat="1">
      <c r="A50" s="7"/>
      <c r="C50" s="6"/>
      <c r="E50" s="6"/>
      <c r="F50" s="6"/>
    </row>
    <row r="51" spans="1:6">
      <c r="A51" s="5"/>
    </row>
  </sheetData>
  <mergeCells count="4">
    <mergeCell ref="D2:F2"/>
    <mergeCell ref="A37:F40"/>
    <mergeCell ref="D1:F1"/>
    <mergeCell ref="A19:B19"/>
  </mergeCells>
  <phoneticPr fontId="0" type="noConversion"/>
  <printOptions horizontalCentered="1" verticalCentered="1" gridLines="1"/>
  <pageMargins left="0.7" right="0.7" top="0.75" bottom="0.5" header="0.3" footer="0.3"/>
  <pageSetup scale="64" orientation="landscape" horizontalDpi="4294967292" verticalDpi="4294967292" r:id="rId1"/>
  <headerFooter alignWithMargins="0">
    <oddHeader>&amp;C&amp;"Times New Roman,Regular"&amp;14Graduate Admission GPA Form</oddHeader>
  </headerFooter>
  <rowBreaks count="1" manualBreakCount="1">
    <brk id="4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9" workbookViewId="0">
      <selection activeCell="D34" sqref="D34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>
      <c r="A17">
        <f>IF(Sheet1!E16&gt;"",Sheet1!C16,0)</f>
        <v>0</v>
      </c>
    </row>
    <row r="18" spans="1:1">
      <c r="A18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2010-10-25T18:09:55Z</cp:lastPrinted>
  <dcterms:created xsi:type="dcterms:W3CDTF">1998-11-02T22:06:08Z</dcterms:created>
  <dcterms:modified xsi:type="dcterms:W3CDTF">2024-10-22T19:48:26Z</dcterms:modified>
</cp:coreProperties>
</file>