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2B480273-16F7-45EE-A3D6-A909E83BA98F}" xr6:coauthVersionLast="47" xr6:coauthVersionMax="47" xr10:uidLastSave="{00000000-0000-0000-0000-000000000000}"/>
  <bookViews>
    <workbookView xWindow="-120" yWindow="-120" windowWidth="29040" windowHeight="15720" xr2:uid="{FC358DC2-800A-406C-918F-68B807D0BCC7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3" l="1"/>
  <c r="A33" i="3"/>
  <c r="A32" i="3"/>
  <c r="A31" i="3"/>
  <c r="A30" i="3"/>
  <c r="A27" i="3"/>
  <c r="A26" i="3"/>
  <c r="A25" i="3"/>
  <c r="A24" i="3"/>
  <c r="A23" i="3"/>
  <c r="A22" i="3"/>
  <c r="A21" i="3"/>
  <c r="A20" i="3"/>
  <c r="A19" i="3"/>
  <c r="A18" i="3"/>
  <c r="A17" i="3"/>
  <c r="A29" i="3"/>
  <c r="A28" i="3"/>
  <c r="F19" i="2"/>
  <c r="F18" i="2"/>
  <c r="F17" i="2"/>
  <c r="F16" i="2"/>
  <c r="F30" i="2"/>
  <c r="A8" i="3"/>
  <c r="A9" i="3"/>
  <c r="A10" i="3"/>
  <c r="A11" i="3"/>
  <c r="A13" i="3"/>
  <c r="C32" i="2"/>
  <c r="C35" i="2"/>
  <c r="A14" i="3"/>
  <c r="A15" i="3"/>
  <c r="A7" i="3"/>
  <c r="A6" i="3"/>
  <c r="A12" i="3"/>
  <c r="A16" i="3"/>
  <c r="F27" i="2"/>
  <c r="F26" i="2"/>
  <c r="F5" i="2"/>
  <c r="F6" i="2"/>
  <c r="F7" i="2"/>
  <c r="F8" i="2"/>
  <c r="F9" i="2"/>
  <c r="F10" i="2"/>
  <c r="F11" i="2"/>
  <c r="F12" i="2"/>
  <c r="F13" i="2"/>
  <c r="F14" i="2"/>
  <c r="F15" i="2"/>
  <c r="F20" i="2"/>
  <c r="F21" i="2"/>
  <c r="F22" i="2"/>
  <c r="F23" i="2"/>
  <c r="F24" i="2"/>
  <c r="F25" i="2"/>
  <c r="F28" i="2"/>
  <c r="F29" i="2"/>
  <c r="F31" i="2"/>
  <c r="C33" i="2"/>
</calcChain>
</file>

<file path=xl/sharedStrings.xml><?xml version="1.0" encoding="utf-8"?>
<sst xmlns="http://schemas.openxmlformats.org/spreadsheetml/2006/main" count="51" uniqueCount="51">
  <si>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</si>
  <si>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</si>
  <si>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</si>
  <si>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</si>
  <si>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</si>
  <si>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</si>
  <si>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</si>
  <si>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</si>
  <si>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</si>
  <si>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</si>
  <si>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</si>
  <si>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</si>
  <si>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</si>
  <si>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</si>
  <si>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</si>
  <si>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</si>
  <si>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</si>
  <si>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</si>
  <si>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</si>
  <si>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</si>
  <si>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</si>
  <si>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</si>
  <si>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</si>
  <si>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</si>
  <si>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</si>
  <si>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</si>
  <si>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</si>
  <si>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</si>
  <si>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</si>
  <si>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</si>
  <si>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 xml:space="preserve">ASHA requires: </t>
  </si>
  <si>
    <t xml:space="preserve">Physcial Science - 3 hours (Chemistry or Intro to Physics) 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</si>
  <si>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</si>
  <si>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</si>
  <si>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3302(Not Business Statistics)</t>
  </si>
  <si>
    <t>Development Across the LifeSpan OR Human Growth and Development</t>
  </si>
  <si>
    <t>UT Tyler</t>
  </si>
  <si>
    <t>COMD 3306 Intro to Communication Disorders</t>
  </si>
  <si>
    <t>COMD 3311 Phonetic Description of Speech</t>
  </si>
  <si>
    <t>COMD 3313 Hearing Science</t>
  </si>
  <si>
    <t>COMD 3318 Acquisition of Comm Abilities in Children</t>
  </si>
  <si>
    <t>COMD 3341 Principles of Audiology</t>
  </si>
  <si>
    <t>COMD 3359 Fundamentals of Speech Science</t>
  </si>
  <si>
    <t>COMD 4367 Intro to Sp/Lang Dis in Children</t>
  </si>
  <si>
    <t>COMD 4367 (also counts for artic dis)</t>
  </si>
  <si>
    <t>COMD 4373 Aural Rehab</t>
  </si>
  <si>
    <t>COMD 3350 Language and the Brain/Neurobiology of Communication</t>
  </si>
  <si>
    <t>COMD 3358 Anatomy &amp; Physiology of Sp and Hearing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</si>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</sst>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13351-ACA9-40AA-916B-556658377CD5}">
  <sheetPr codeName="Sheet1">
    <pageSetUpPr fitToPage="1"/>
  </sheetPr>
  <dimension ref="A1:F51"/>
  <sheetViews>
    <sheetView tabSelected="1" view="pageBreakPreview" zoomScaleNormal="100" zoomScaleSheetLayoutView="100" workbookViewId="0">
      <selection activeCell="A9" sqref="A9"/>
    </sheetView>
  </sheetViews>
  <sheetFormatPr defaultColWidth="10.7109375" defaultRowHeight="15.75"/>
  <cols>
    <col min="1" max="1" width="41.28515625" style="3" customWidth="1"/>
    <col min="2" max="2" width="88.2851562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3" t="s">
        <v>18</v>
      </c>
      <c r="E1" s="13"/>
      <c r="F1" s="13"/>
    </row>
    <row r="2" spans="1:6" s="7" customFormat="1">
      <c r="A2" s="7" t="s">
        <v>27</v>
      </c>
      <c r="C2" s="8"/>
      <c r="D2" s="13"/>
      <c r="E2" s="13"/>
      <c r="F2" s="13"/>
    </row>
    <row r="3" spans="1:6" s="8" customFormat="1">
      <c r="A3" s="8" t="s">
        <v>1</v>
      </c>
      <c r="B3" s="8" t="s">
        <v>36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47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43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41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45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7" t="s">
        <v>50</v>
      </c>
      <c r="B9" s="10" t="s">
        <v>39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40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44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B12" s="10" t="s">
        <v>46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7" t="s">
        <v>48</v>
      </c>
      <c r="B13" s="10" t="s">
        <v>38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7" t="s">
        <v>49</v>
      </c>
      <c r="B14" s="10" t="s">
        <v>42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A19" s="15" t="s">
        <v>29</v>
      </c>
      <c r="B19" s="16"/>
      <c r="C19" s="11"/>
      <c r="D19" s="11"/>
      <c r="E19" s="11"/>
      <c r="F19" s="11">
        <f>IF(E19&gt;"",VLOOKUP(E19,Sheet2!$A$1:$B$5,2)*C19,0)</f>
        <v>0</v>
      </c>
    </row>
    <row r="20" spans="1:6" s="10" customFormat="1" ht="18.75">
      <c r="C20" s="11"/>
      <c r="D20" s="11"/>
      <c r="E20" s="11"/>
      <c r="F20" s="11">
        <f>IF(E20&gt;"",VLOOKUP(E20,Sheet2!$A$1:$B$5,2)*C20,0)</f>
        <v>0</v>
      </c>
    </row>
    <row r="21" spans="1:6" s="10" customFormat="1" ht="18.75">
      <c r="A21" s="10" t="s">
        <v>13</v>
      </c>
      <c r="B21" s="10" t="s">
        <v>37</v>
      </c>
      <c r="C21" s="11">
        <v>3</v>
      </c>
      <c r="D21" s="11"/>
      <c r="E21" s="11"/>
      <c r="F21" s="11">
        <f>IF(E21&gt;"",VLOOKUP(E21,Sheet2!$A$1:$B$5,2)*C21,0)</f>
        <v>0</v>
      </c>
    </row>
    <row r="22" spans="1:6" s="10" customFormat="1" ht="18.75">
      <c r="A22" s="10" t="s">
        <v>14</v>
      </c>
      <c r="C22" s="11"/>
      <c r="D22" s="11"/>
      <c r="E22" s="11"/>
      <c r="F22" s="11">
        <f>IF(E22&gt;"",VLOOKUP(E22,Sheet2!$A$1:$B$5,2)*C22,0)</f>
        <v>0</v>
      </c>
    </row>
    <row r="23" spans="1:6" s="10" customFormat="1" ht="18.75">
      <c r="A23" s="10" t="s">
        <v>16</v>
      </c>
      <c r="C23" s="11"/>
      <c r="D23" s="11"/>
      <c r="E23" s="11"/>
      <c r="F23" s="11">
        <f>IF(E23&gt;"",VLOOKUP(E23,Sheet2!$A$1:$B$5,2)*C23,0)</f>
        <v>0</v>
      </c>
    </row>
    <row r="24" spans="1:6" s="10" customFormat="1" ht="18.75">
      <c r="A24" s="10" t="s">
        <v>15</v>
      </c>
      <c r="C24" s="11"/>
      <c r="D24" s="11"/>
      <c r="E24" s="11"/>
      <c r="F24" s="11">
        <f>IF(E24&gt;"",VLOOKUP(E24,Sheet2!$A$1:$B$5,2)*C24,0)</f>
        <v>0</v>
      </c>
    </row>
    <row r="25" spans="1:6" s="7" customFormat="1">
      <c r="C25" s="8"/>
      <c r="D25" s="8"/>
      <c r="E25" s="8"/>
      <c r="F25" s="8">
        <f>IF(E25&gt;"",VLOOKUP(E25,Sheet2!$A$1:$B$5,2)*C25,0)</f>
        <v>0</v>
      </c>
    </row>
    <row r="26" spans="1:6" s="7" customFormat="1">
      <c r="C26" s="8"/>
      <c r="D26" s="8"/>
      <c r="E26" s="8"/>
      <c r="F26" s="8">
        <f>IF(E26&gt;"",VLOOKUP(E26,Sheet2!$A$1:$B$5,2)*C26,0)</f>
        <v>0</v>
      </c>
    </row>
    <row r="27" spans="1:6" s="7" customFormat="1">
      <c r="C27" s="8"/>
      <c r="D27" s="8"/>
      <c r="E27" s="8"/>
      <c r="F27" s="8">
        <f>IF(E27&gt;"",VLOOKUP(E27,Sheet2!$A$1:$B$5,2)*C27,0)</f>
        <v>0</v>
      </c>
    </row>
    <row r="28" spans="1:6" s="7" customFormat="1">
      <c r="C28" s="8"/>
      <c r="D28" s="8"/>
      <c r="E28" s="8"/>
      <c r="F28" s="8">
        <f>IF(E28&gt;"",VLOOKUP(E28,Sheet2!$A$1:$B$5,2)*C28,0)</f>
        <v>0</v>
      </c>
    </row>
    <row r="29" spans="1:6" s="7" customFormat="1">
      <c r="C29" s="8"/>
      <c r="D29" s="8"/>
      <c r="E29" s="8"/>
      <c r="F29" s="8">
        <f>IF(E29&gt;"",VLOOKUP(E29,Sheet2!$A$1:$B$5,2)*C29,0)</f>
        <v>0</v>
      </c>
    </row>
    <row r="30" spans="1:6" s="7" customFormat="1">
      <c r="C30" s="8"/>
      <c r="D30" s="8"/>
      <c r="E30" s="8"/>
      <c r="F30" s="8">
        <f>IF(E30&gt;"",VLOOKUP(E30,Sheet2!$A$1:$B$5,2)*C30,0)</f>
        <v>0</v>
      </c>
    </row>
    <row r="31" spans="1:6" s="7" customFormat="1">
      <c r="C31" s="8"/>
      <c r="E31" s="8"/>
      <c r="F31" s="8">
        <f>IF(E31&gt;"",VLOOKUP(E31,Sheet2!$A$1:$B$5,2)*C31,0)</f>
        <v>0</v>
      </c>
    </row>
    <row r="32" spans="1:6" s="7" customFormat="1">
      <c r="A32" s="7" t="s">
        <v>5</v>
      </c>
      <c r="C32" s="8">
        <f>SUM(Sheet2!A6:'Sheet2'!A34)</f>
        <v>0</v>
      </c>
      <c r="E32" s="8"/>
      <c r="F32" s="8"/>
    </row>
    <row r="33" spans="1:6" s="7" customFormat="1">
      <c r="A33" s="7" t="s">
        <v>6</v>
      </c>
      <c r="C33" s="8">
        <f>SUM(F5:F31)</f>
        <v>0</v>
      </c>
      <c r="E33" s="8"/>
      <c r="F33" s="8"/>
    </row>
    <row r="34" spans="1:6" s="7" customFormat="1">
      <c r="C34" s="8"/>
      <c r="E34" s="8"/>
      <c r="F34" s="8"/>
    </row>
    <row r="35" spans="1:6" s="7" customFormat="1">
      <c r="A35" s="7" t="s">
        <v>7</v>
      </c>
      <c r="C35" s="9">
        <f>IF(C32&gt;0,C33/C32,0)</f>
        <v>0</v>
      </c>
      <c r="E35" s="8"/>
      <c r="F35" s="8"/>
    </row>
    <row r="36" spans="1:6" s="7" customFormat="1">
      <c r="C36" s="8"/>
      <c r="E36" s="8"/>
      <c r="F36" s="8"/>
    </row>
    <row r="37" spans="1:6" s="7" customFormat="1">
      <c r="A37" s="14" t="s">
        <v>19</v>
      </c>
      <c r="B37" s="14"/>
      <c r="C37" s="14"/>
      <c r="D37" s="14"/>
      <c r="E37" s="14"/>
      <c r="F37" s="14"/>
    </row>
    <row r="38" spans="1:6" s="7" customFormat="1">
      <c r="A38" s="14"/>
      <c r="B38" s="14"/>
      <c r="C38" s="14"/>
      <c r="D38" s="14"/>
      <c r="E38" s="14"/>
      <c r="F38" s="14"/>
    </row>
    <row r="39" spans="1:6" s="7" customFormat="1">
      <c r="A39" s="14"/>
      <c r="B39" s="14"/>
      <c r="C39" s="14"/>
      <c r="D39" s="14"/>
      <c r="E39" s="14"/>
      <c r="F39" s="14"/>
    </row>
    <row r="40" spans="1:6" s="7" customFormat="1">
      <c r="A40" s="14"/>
      <c r="B40" s="14"/>
      <c r="C40" s="14"/>
      <c r="D40" s="14"/>
      <c r="E40" s="14"/>
      <c r="F40" s="14"/>
    </row>
    <row r="41" spans="1:6" s="7" customFormat="1">
      <c r="A41" s="7" t="s">
        <v>30</v>
      </c>
      <c r="C41" s="8"/>
      <c r="E41" s="8"/>
      <c r="F41" s="8"/>
    </row>
    <row r="42" spans="1:6" s="7" customFormat="1">
      <c r="A42" s="7" t="s">
        <v>31</v>
      </c>
      <c r="C42" s="8"/>
      <c r="E42" s="8"/>
      <c r="F42" s="8"/>
    </row>
    <row r="43" spans="1:6" s="7" customFormat="1">
      <c r="A43" s="7" t="s">
        <v>32</v>
      </c>
      <c r="C43" s="8"/>
      <c r="E43" s="8"/>
      <c r="F43" s="8"/>
    </row>
    <row r="44" spans="1:6" s="7" customFormat="1">
      <c r="A44" s="7" t="s">
        <v>33</v>
      </c>
      <c r="C44" s="8"/>
      <c r="E44" s="8"/>
      <c r="F44" s="8"/>
    </row>
    <row r="45" spans="1:6" s="7" customFormat="1" ht="18.75">
      <c r="A45" s="10" t="s">
        <v>34</v>
      </c>
      <c r="C45" s="8"/>
      <c r="E45" s="8"/>
      <c r="F45" s="8"/>
    </row>
    <row r="46" spans="1:6" s="7" customFormat="1">
      <c r="C46" s="8"/>
      <c r="E46" s="8"/>
      <c r="F46" s="8"/>
    </row>
    <row r="47" spans="1:6" s="7" customFormat="1">
      <c r="A47" s="7" t="s">
        <v>35</v>
      </c>
      <c r="C47" s="8"/>
      <c r="E47" s="8"/>
      <c r="F47" s="8"/>
    </row>
    <row r="48" spans="1:6" s="7" customFormat="1">
      <c r="C48" s="8"/>
      <c r="E48" s="8"/>
      <c r="F48" s="8"/>
    </row>
    <row r="49" spans="1:6" s="7" customFormat="1">
      <c r="C49" s="8"/>
      <c r="E49" s="8"/>
      <c r="F49" s="8"/>
    </row>
    <row r="50" spans="1:6" s="5" customFormat="1">
      <c r="A50" s="7"/>
      <c r="C50" s="6"/>
      <c r="E50" s="6"/>
      <c r="F50" s="6"/>
    </row>
    <row r="51" spans="1:6">
      <c r="A51" s="5"/>
    </row>
  </sheetData>
  <mergeCells count="4">
    <mergeCell ref="D2:F2"/>
    <mergeCell ref="A37:F40"/>
    <mergeCell ref="D1:F1"/>
    <mergeCell ref="A19:B19"/>
  </mergeCells>
  <phoneticPr fontId="0" type="noConversion"/>
  <printOptions horizontalCentered="1" verticalCentered="1" gridLines="1"/>
  <pageMargins left="0.7" right="0.7" top="0.75" bottom="0.5" header="0.3" footer="0.3"/>
  <pageSetup scale="65" orientation="landscape" horizontalDpi="4294967292" verticalDpi="4294967292" r:id="rId1"/>
  <headerFooter alignWithMargins="0">
    <oddHeader>&amp;C&amp;"Times New Roman,Regular"&amp;14Graduate Admission GPA Form</oddHead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7FDC4-0405-49E9-B559-7DE2F86BEBD2}">
  <sheetPr codeName="Sheet2"/>
  <dimension ref="A1:B38"/>
  <sheetViews>
    <sheetView topLeftCell="A22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>
      <c r="A17">
        <f>IF(Sheet1!E16&gt;"",Sheet1!C16,0)</f>
        <v>0</v>
      </c>
    </row>
    <row r="18" spans="1:1">
      <c r="A18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  <row r="35" spans="1:1" ht="18">
      <c r="A35" s="2"/>
    </row>
    <row r="36" spans="1:1" ht="18">
      <c r="A36" s="2"/>
    </row>
    <row r="37" spans="1:1" ht="18">
      <c r="A37" s="2"/>
    </row>
    <row r="38" spans="1:1" ht="18">
      <c r="A38" s="2"/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DE58F-F211-4FEC-BD2E-50E9B6B587C6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CF509-24F3-4520-971E-3547F17EFF26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6BE5C-DB79-43C5-AD6C-08EB436D9983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F1453-A5E2-4583-9039-92FE617DEFA4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6C806-947B-4328-A3A0-8CF72CD6698E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81688-8584-4278-BF35-B186F0C4E788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5E1B4-A555-4550-88D6-77D46766B7B2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C7C16-8A92-4CEC-903F-56B11063067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C8FCF-C2C0-4834-B8CA-538E8F124A1A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199A9-C3E1-4D12-A8A6-BCC62AAC773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08E57-6517-4F88-BD1A-523E5442FFD7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55854-B768-4E59-B4D4-6913A2478713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95E89-B069-4AB1-B266-FED50BCAEB2A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75BF5-D187-49D0-A358-EA83287E4088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2010-02-19T20:30:40Z</cp:lastPrinted>
  <dcterms:created xsi:type="dcterms:W3CDTF">1998-11-02T22:06:08Z</dcterms:created>
  <dcterms:modified xsi:type="dcterms:W3CDTF">2024-10-23T20:11:35Z</dcterms:modified>
</cp:coreProperties>
</file>