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8_{55B6B609-9556-45F4-95E9-DE0B0B59D5F7}" xr6:coauthVersionLast="47" xr6:coauthVersionMax="47" xr10:uidLastSave="{00000000-0000-0000-0000-000000000000}"/>
  <bookViews>
    <workbookView xWindow="-28860" yWindow="135" windowWidth="29040" windowHeight="15540" tabRatio="773" xr2:uid="{00000000-000D-0000-FFFF-FFFF00000000}"/>
  </bookViews>
  <sheets>
    <sheet name="Sheet1" sheetId="2" r:id="rId1"/>
    <sheet name="Sheet2" sheetId="3" r:id="rId2"/>
  </sheets>
  <definedNames>
    <definedName name="_xlnm.Print_Area" localSheetId="0">Sheet1!$A$1:$F$48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F31" i="2"/>
  <c r="F30" i="2"/>
  <c r="F29" i="2"/>
  <c r="F28" i="2"/>
  <c r="F27" i="2"/>
  <c r="F26" i="2"/>
  <c r="F25" i="2"/>
  <c r="F24" i="2"/>
  <c r="F23" i="2"/>
  <c r="F22" i="2"/>
  <c r="F21" i="2"/>
  <c r="F20" i="2"/>
  <c r="F15" i="2"/>
  <c r="F14" i="2"/>
  <c r="F13" i="2"/>
  <c r="F12" i="2"/>
  <c r="F11" i="2"/>
  <c r="F10" i="2"/>
  <c r="F9" i="2"/>
  <c r="F8" i="2"/>
  <c r="F7" i="2"/>
  <c r="F6" i="2"/>
  <c r="F5" i="2"/>
  <c r="C33" i="2" l="1"/>
  <c r="C32" i="2" l="1"/>
  <c r="C35" i="2" s="1"/>
</calcChain>
</file>

<file path=xl/sharedStrings.xml><?xml version="1.0" encoding="utf-8"?>
<sst xmlns="http://schemas.openxmlformats.org/spreadsheetml/2006/main" count="54" uniqueCount="54">
  <si>
    <t>Advisor</t>
  </si>
  <si>
    <t>Hours</t>
  </si>
  <si>
    <t>Grade</t>
  </si>
  <si>
    <t>Points</t>
  </si>
  <si>
    <t>Total Hours</t>
  </si>
  <si>
    <t>Total Grade Points</t>
  </si>
  <si>
    <t>Grade Point Average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</si>
  <si>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</si>
  <si>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</si>
  <si>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</si>
  <si>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</si>
  <si>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</si>
  <si>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</si>
  <si>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</si>
  <si>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Aural Rehab.--CDIS 4370/5370</t>
  </si>
  <si>
    <t>Hearing Science--CDIS 3469/5469</t>
  </si>
  <si>
    <t>Language Disorders--CDIS 4466/5466</t>
  </si>
  <si>
    <t>Phonetics--CDIS 3459/5459</t>
  </si>
  <si>
    <t>Speech Science--CDIS 3475/5475</t>
  </si>
  <si>
    <t xml:space="preserve">Name: </t>
  </si>
  <si>
    <t xml:space="preserve">ID:  </t>
  </si>
  <si>
    <t>List all additional CDIS courses taken by the student with hours &amp; grades. *Do not include clinical practicum courses.</t>
  </si>
  <si>
    <t>ASHA requires:</t>
  </si>
  <si>
    <t>Physcial Science - 3 hours (Chemistry or Intro to Physics)</t>
  </si>
  <si>
    <t>Biological Science-3 hours (Human Anatomy &amp; Physiology, Zoology, Neurophysiology, Human Genetics, Veterinary Sceince)</t>
  </si>
  <si>
    <t>Social/Behavorial Science - 3 hours (Psychology, Sociology, Anthropology, Public Health)</t>
  </si>
  <si>
    <t>Statistics--HP 3302 (not Business Statistics)</t>
  </si>
  <si>
    <t xml:space="preserve">Development Across the LifeSpan  OR Human Growth and Development </t>
  </si>
  <si>
    <t>Texas State University</t>
  </si>
  <si>
    <t>A&amp;P Spch Prod Syst--CDIS 3325/5325</t>
  </si>
  <si>
    <t>Spch Sound Disorders--CDIS 3462/5462</t>
  </si>
  <si>
    <t>Diagnostic Audiology--CDIS 4420/5420</t>
  </si>
  <si>
    <t>Speech &amp; Language Develop.--CDIS 4330/5330</t>
  </si>
  <si>
    <t>Neuroanatomy--CDIS 3312/5312</t>
  </si>
  <si>
    <r>
      <t>University of Washington</t>
    </r>
    <r>
      <rPr>
        <sz val="14"/>
        <rFont val="Times New Roman"/>
        <family val="1"/>
      </rPr>
      <t xml:space="preserve"> (new 01/2025)</t>
    </r>
  </si>
  <si>
    <t>SPHSC 320 Anatomy and Physiology of Speech &amp; Swallowing</t>
  </si>
  <si>
    <t>SPHSC 261 The Nature of Sound</t>
  </si>
  <si>
    <t>SPHSC 481 Management of Hearing Loss</t>
  </si>
  <si>
    <t>SPHSC 461 Hearing Science</t>
  </si>
  <si>
    <t>SPHSC 371 Hearing Disorders</t>
  </si>
  <si>
    <t>SPHSC 302 Phonetics: Theory &amp; Transcription</t>
  </si>
  <si>
    <t>SPHSC 304 Speech &amp; Language Acquisition</t>
  </si>
  <si>
    <t>Language Science--CDIS 3377</t>
  </si>
  <si>
    <t>SPHSC 303 Language Science</t>
  </si>
  <si>
    <t>SPHSC 425 Speech, Language, Hearing and the Brain</t>
  </si>
  <si>
    <t>SPHSC 306 Acquired Communication &amp; Swallowing Disorders</t>
  </si>
  <si>
    <t>SPHSC 305 Developmental Communication &amp; Swallowing Disorders</t>
  </si>
  <si>
    <t>SPHSC 250 Introduction to Speech &amp; Hearing Sciences</t>
  </si>
  <si>
    <t>Content in SPHSC 305 Developmental Communication &amp; Swallowing Disorders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</si>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</sst>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u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3" fillId="0" borderId="3" xfId="0" quotePrefix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view="pageBreakPreview" zoomScaleNormal="100" zoomScaleSheetLayoutView="100" workbookViewId="0">
      <selection activeCell="E5" sqref="E5"/>
    </sheetView>
  </sheetViews>
  <sheetFormatPr defaultColWidth="10.7109375" defaultRowHeight="15.75"/>
  <cols>
    <col min="1" max="1" width="61.7109375" style="2" customWidth="1"/>
    <col min="2" max="2" width="87" style="2" customWidth="1"/>
    <col min="3" max="3" width="10.42578125" style="3" customWidth="1"/>
    <col min="4" max="4" width="16.28515625" style="2" customWidth="1"/>
    <col min="5" max="6" width="9.28515625" style="3" customWidth="1"/>
    <col min="7" max="16384" width="10.7109375" style="1"/>
  </cols>
  <sheetData>
    <row r="1" spans="1:6" s="6" customFormat="1">
      <c r="A1" s="6" t="s">
        <v>19</v>
      </c>
      <c r="C1" s="7" t="s">
        <v>0</v>
      </c>
      <c r="D1" s="15" t="s">
        <v>12</v>
      </c>
      <c r="E1" s="15"/>
      <c r="F1" s="15"/>
    </row>
    <row r="2" spans="1:6" s="6" customFormat="1">
      <c r="A2" s="6" t="s">
        <v>20</v>
      </c>
      <c r="C2" s="7"/>
      <c r="D2" s="15"/>
      <c r="E2" s="15"/>
      <c r="F2" s="15"/>
    </row>
    <row r="3" spans="1:6" s="7" customFormat="1" ht="18.75">
      <c r="A3" s="12" t="s">
        <v>28</v>
      </c>
      <c r="B3" s="12" t="s">
        <v>34</v>
      </c>
      <c r="C3" s="7" t="s">
        <v>1</v>
      </c>
      <c r="D3" s="7" t="s">
        <v>11</v>
      </c>
      <c r="E3" s="7" t="s">
        <v>2</v>
      </c>
      <c r="F3" s="7" t="s">
        <v>3</v>
      </c>
    </row>
    <row r="4" spans="1:6" s="7" customFormat="1" ht="18.75">
      <c r="A4" s="10"/>
      <c r="B4" s="13"/>
    </row>
    <row r="5" spans="1:6" s="9" customFormat="1" ht="18.75">
      <c r="A5" s="9" t="s">
        <v>29</v>
      </c>
      <c r="B5" s="9" t="s">
        <v>35</v>
      </c>
      <c r="C5" s="10">
        <v>5</v>
      </c>
      <c r="D5" s="10"/>
      <c r="E5" s="10"/>
      <c r="F5" s="10">
        <f>IF(E5&gt;"",VLOOKUP(E5,Sheet2!$A$1:$B$5,2)*C5,0)</f>
        <v>0</v>
      </c>
    </row>
    <row r="6" spans="1:6" s="9" customFormat="1" ht="18.75">
      <c r="A6" s="9" t="s">
        <v>30</v>
      </c>
      <c r="B6" s="14" t="s">
        <v>46</v>
      </c>
      <c r="C6" s="10">
        <v>3</v>
      </c>
      <c r="D6" s="10"/>
      <c r="E6" s="10"/>
      <c r="F6" s="10">
        <f>IF(E6&gt;"",VLOOKUP(E6,Sheet2!$A$1:$B$5,2)*C6,0)</f>
        <v>0</v>
      </c>
    </row>
    <row r="7" spans="1:6" s="9" customFormat="1" ht="18.75">
      <c r="A7" s="9" t="s">
        <v>31</v>
      </c>
      <c r="B7" s="9" t="s">
        <v>39</v>
      </c>
      <c r="C7" s="10">
        <v>4</v>
      </c>
      <c r="D7" s="10"/>
      <c r="E7" s="10"/>
      <c r="F7" s="10">
        <f>IF(E7&gt;"",VLOOKUP(E7,Sheet2!$A$1:$B$5,2)*C7,0)</f>
        <v>0</v>
      </c>
    </row>
    <row r="8" spans="1:6" s="9" customFormat="1" ht="18.75">
      <c r="A8" s="9" t="s">
        <v>14</v>
      </c>
      <c r="B8" s="9" t="s">
        <v>37</v>
      </c>
      <c r="C8" s="10">
        <v>3</v>
      </c>
      <c r="D8" s="10"/>
      <c r="E8" s="10"/>
      <c r="F8" s="10">
        <f>IF(E8&gt;"",VLOOKUP(E8,Sheet2!$A$1:$B$5,2)*C8,0)</f>
        <v>0</v>
      </c>
    </row>
    <row r="9" spans="1:6" s="9" customFormat="1" ht="18.75" customHeight="1">
      <c r="A9" s="9" t="s">
        <v>15</v>
      </c>
      <c r="B9" s="9" t="s">
        <v>38</v>
      </c>
      <c r="C9" s="10">
        <v>5</v>
      </c>
      <c r="D9" s="11"/>
      <c r="E9" s="10"/>
      <c r="F9" s="10">
        <f>IF(E9&gt;"",VLOOKUP(E9,Sheet2!$A$1:$B$5,2)*C9,0)</f>
        <v>0</v>
      </c>
    </row>
    <row r="10" spans="1:6" s="9" customFormat="1" ht="18.75">
      <c r="A10" s="9" t="s">
        <v>32</v>
      </c>
      <c r="B10" s="9" t="s">
        <v>41</v>
      </c>
      <c r="C10" s="10">
        <v>5</v>
      </c>
      <c r="D10" s="10"/>
      <c r="E10" s="10"/>
      <c r="F10" s="10">
        <f>IF(E10&gt;"",VLOOKUP(E10,Sheet2!$A$1:$B$5,2)*C10,0)</f>
        <v>0</v>
      </c>
    </row>
    <row r="11" spans="1:6" s="9" customFormat="1" ht="18.75">
      <c r="A11" s="9" t="s">
        <v>16</v>
      </c>
      <c r="B11" s="14" t="s">
        <v>48</v>
      </c>
      <c r="C11" s="10"/>
      <c r="D11" s="10"/>
      <c r="E11" s="10"/>
      <c r="F11" s="10">
        <f>IF(E11&gt;"",VLOOKUP(E11,Sheet2!$A$1:$B$5,2)*C11,0)</f>
        <v>0</v>
      </c>
    </row>
    <row r="12" spans="1:6" s="9" customFormat="1" ht="18.75">
      <c r="A12" s="9" t="s">
        <v>33</v>
      </c>
      <c r="B12" s="9" t="s">
        <v>44</v>
      </c>
      <c r="C12" s="10">
        <v>5</v>
      </c>
      <c r="D12" s="10"/>
      <c r="E12" s="10"/>
      <c r="F12" s="10">
        <f>IF(E12&gt;"",VLOOKUP(E12,Sheet2!$A$1:$B$5,2)*C12,0)</f>
        <v>0</v>
      </c>
    </row>
    <row r="13" spans="1:6" s="9" customFormat="1" ht="18.75">
      <c r="A13" s="9" t="s">
        <v>17</v>
      </c>
      <c r="B13" s="9" t="s">
        <v>40</v>
      </c>
      <c r="C13" s="10">
        <v>4</v>
      </c>
      <c r="D13" s="10"/>
      <c r="E13" s="10"/>
      <c r="F13" s="10">
        <f>IF(E13&gt;"",VLOOKUP(E13,Sheet2!$A$1:$B$5,2)*C13,0)</f>
        <v>0</v>
      </c>
    </row>
    <row r="14" spans="1:6" s="9" customFormat="1" ht="18.75">
      <c r="A14" s="9" t="s">
        <v>18</v>
      </c>
      <c r="B14" s="9" t="s">
        <v>36</v>
      </c>
      <c r="C14" s="10">
        <v>3</v>
      </c>
      <c r="D14" s="10"/>
      <c r="E14" s="10"/>
      <c r="F14" s="10">
        <f>IF(E14&gt;"",VLOOKUP(E14,Sheet2!$A$1:$B$5,2)*C14,0)</f>
        <v>0</v>
      </c>
    </row>
    <row r="15" spans="1:6" s="9" customFormat="1" ht="18.75">
      <c r="A15" s="9" t="s">
        <v>42</v>
      </c>
      <c r="B15" s="9" t="s">
        <v>43</v>
      </c>
      <c r="C15" s="10">
        <v>3</v>
      </c>
      <c r="D15" s="10"/>
      <c r="E15" s="10"/>
      <c r="F15" s="10">
        <f>IF(E15&gt;"",VLOOKUP(E15,Sheet2!$A$1:$B$5,2)*C15,0)</f>
        <v>0</v>
      </c>
    </row>
    <row r="16" spans="1:6" s="9" customFormat="1" ht="18.75">
      <c r="C16" s="10"/>
      <c r="D16" s="10"/>
      <c r="E16" s="10"/>
      <c r="F16" s="10"/>
    </row>
    <row r="17" spans="1:6" s="9" customFormat="1" ht="18.75">
      <c r="C17" s="10"/>
      <c r="D17" s="10"/>
      <c r="E17" s="10"/>
      <c r="F17" s="10"/>
    </row>
    <row r="18" spans="1:6" s="9" customFormat="1" ht="18.75">
      <c r="C18" s="10"/>
      <c r="D18" s="10"/>
      <c r="E18" s="10"/>
      <c r="F18" s="10"/>
    </row>
    <row r="19" spans="1:6" s="9" customFormat="1" ht="18.75">
      <c r="A19" s="17" t="s">
        <v>21</v>
      </c>
      <c r="B19" s="18"/>
      <c r="C19" s="10"/>
      <c r="D19" s="10"/>
      <c r="E19" s="10"/>
      <c r="F19" s="10"/>
    </row>
    <row r="20" spans="1:6" s="9" customFormat="1" ht="18.75">
      <c r="C20" s="10"/>
      <c r="D20" s="10"/>
      <c r="E20" s="10"/>
      <c r="F20" s="10">
        <f>IF(E20&gt;"",VLOOKUP(E20,Sheet2!$A$1:$B$5,2)*C20,0)</f>
        <v>0</v>
      </c>
    </row>
    <row r="21" spans="1:6" s="9" customFormat="1" ht="18.75">
      <c r="A21" s="9" t="s">
        <v>7</v>
      </c>
      <c r="B21" s="9" t="s">
        <v>47</v>
      </c>
      <c r="C21" s="10">
        <v>3</v>
      </c>
      <c r="D21" s="10"/>
      <c r="E21" s="10"/>
      <c r="F21" s="10">
        <f>IF(E21&gt;"",VLOOKUP(E21,Sheet2!$A$1:$B$5,2)*C21,0)</f>
        <v>0</v>
      </c>
    </row>
    <row r="22" spans="1:6" s="9" customFormat="1" ht="18.75">
      <c r="A22" s="9" t="s">
        <v>8</v>
      </c>
      <c r="C22" s="10"/>
      <c r="D22" s="10"/>
      <c r="E22" s="10"/>
      <c r="F22" s="10">
        <f>IF(E22&gt;"",VLOOKUP(E22,Sheet2!$A$1:$B$5,2)*C22,0)</f>
        <v>0</v>
      </c>
    </row>
    <row r="23" spans="1:6" s="9" customFormat="1" ht="18.75">
      <c r="A23" s="9" t="s">
        <v>10</v>
      </c>
      <c r="B23" s="9" t="s">
        <v>45</v>
      </c>
      <c r="C23" s="10">
        <v>3</v>
      </c>
      <c r="D23" s="10"/>
      <c r="E23" s="10"/>
      <c r="F23" s="10">
        <f>IF(E23&gt;"",VLOOKUP(E23,Sheet2!$A$1:$B$5,2)*C23,0)</f>
        <v>0</v>
      </c>
    </row>
    <row r="24" spans="1:6" s="9" customFormat="1" ht="18.75">
      <c r="A24" s="9" t="s">
        <v>9</v>
      </c>
      <c r="C24" s="10"/>
      <c r="D24" s="10"/>
      <c r="E24" s="10"/>
      <c r="F24" s="10">
        <f>IF(E24&gt;"",VLOOKUP(E24,Sheet2!$A$1:$B$5,2)*C24,0)</f>
        <v>0</v>
      </c>
    </row>
    <row r="25" spans="1:6" s="6" customFormat="1" ht="18.75">
      <c r="C25" s="7"/>
      <c r="D25" s="7"/>
      <c r="E25" s="7"/>
      <c r="F25" s="10">
        <f>IF(E25&gt;"",VLOOKUP(E25,Sheet2!$A$1:$B$5,2)*C25,0)</f>
        <v>0</v>
      </c>
    </row>
    <row r="26" spans="1:6" s="6" customFormat="1" ht="18.75">
      <c r="C26" s="7"/>
      <c r="D26" s="7"/>
      <c r="E26" s="7"/>
      <c r="F26" s="10">
        <f>IF(E26&gt;"",VLOOKUP(E26,Sheet2!$A$1:$B$5,2)*C26,0)</f>
        <v>0</v>
      </c>
    </row>
    <row r="27" spans="1:6" s="6" customFormat="1" ht="18.75">
      <c r="C27" s="7"/>
      <c r="D27" s="7"/>
      <c r="E27" s="7"/>
      <c r="F27" s="10">
        <f>IF(E27&gt;"",VLOOKUP(E27,Sheet2!$A$1:$B$5,2)*C27,0)</f>
        <v>0</v>
      </c>
    </row>
    <row r="28" spans="1:6" s="6" customFormat="1" ht="18.75">
      <c r="C28" s="7"/>
      <c r="D28" s="7"/>
      <c r="E28" s="7"/>
      <c r="F28" s="10">
        <f>IF(E28&gt;"",VLOOKUP(E28,Sheet2!$A$1:$B$5,2)*C28,0)</f>
        <v>0</v>
      </c>
    </row>
    <row r="29" spans="1:6" s="6" customFormat="1" ht="18.75">
      <c r="C29" s="7"/>
      <c r="D29" s="7"/>
      <c r="E29" s="7"/>
      <c r="F29" s="10">
        <f>IF(E29&gt;"",VLOOKUP(E29,Sheet2!$A$1:$B$5,2)*C29,0)</f>
        <v>0</v>
      </c>
    </row>
    <row r="30" spans="1:6" s="6" customFormat="1" ht="18.75">
      <c r="C30" s="7"/>
      <c r="D30" s="7"/>
      <c r="E30" s="7"/>
      <c r="F30" s="10">
        <f>IF(E30&gt;"",VLOOKUP(E30,Sheet2!$A$1:$B$5,2)*C30,0)</f>
        <v>0</v>
      </c>
    </row>
    <row r="31" spans="1:6" s="6" customFormat="1" ht="18.75">
      <c r="C31" s="7"/>
      <c r="E31" s="7"/>
      <c r="F31" s="10">
        <f>IF(E31&gt;"",VLOOKUP(E31,Sheet2!$A$1:$B$5,2)*C31,0)</f>
        <v>0</v>
      </c>
    </row>
    <row r="32" spans="1:6" s="6" customFormat="1">
      <c r="A32" s="6" t="s">
        <v>4</v>
      </c>
      <c r="C32" s="7">
        <f>SUM(Sheet2!A6:'Sheet2'!A34)</f>
        <v>0</v>
      </c>
      <c r="E32" s="7"/>
      <c r="F32" s="7"/>
    </row>
    <row r="33" spans="1:6" s="6" customFormat="1">
      <c r="A33" s="6" t="s">
        <v>5</v>
      </c>
      <c r="C33" s="7">
        <f>SUM(F5:F31)</f>
        <v>0</v>
      </c>
      <c r="E33" s="7"/>
      <c r="F33" s="7"/>
    </row>
    <row r="34" spans="1:6" s="6" customFormat="1">
      <c r="C34" s="7"/>
      <c r="E34" s="7"/>
      <c r="F34" s="7"/>
    </row>
    <row r="35" spans="1:6" s="6" customFormat="1">
      <c r="A35" s="6" t="s">
        <v>6</v>
      </c>
      <c r="C35" s="8">
        <f>IF(C32&gt;0,C33/C32,0)</f>
        <v>0</v>
      </c>
      <c r="E35" s="7"/>
      <c r="F35" s="7"/>
    </row>
    <row r="36" spans="1:6" s="6" customFormat="1">
      <c r="C36" s="7"/>
      <c r="E36" s="7"/>
      <c r="F36" s="7"/>
    </row>
    <row r="37" spans="1:6" s="6" customFormat="1">
      <c r="A37" s="16" t="s">
        <v>13</v>
      </c>
      <c r="B37" s="16"/>
      <c r="C37" s="16"/>
      <c r="D37" s="16"/>
      <c r="E37" s="16"/>
      <c r="F37" s="16"/>
    </row>
    <row r="38" spans="1:6" s="6" customFormat="1">
      <c r="A38" s="16"/>
      <c r="B38" s="16"/>
      <c r="C38" s="16"/>
      <c r="D38" s="16"/>
      <c r="E38" s="16"/>
      <c r="F38" s="16"/>
    </row>
    <row r="39" spans="1:6" s="6" customFormat="1">
      <c r="A39" s="16"/>
      <c r="B39" s="16"/>
      <c r="C39" s="16"/>
      <c r="D39" s="16"/>
      <c r="E39" s="16"/>
      <c r="F39" s="16"/>
    </row>
    <row r="40" spans="1:6" s="6" customFormat="1">
      <c r="A40" s="16"/>
      <c r="B40" s="16"/>
      <c r="C40" s="16"/>
      <c r="D40" s="16"/>
      <c r="E40" s="16"/>
      <c r="F40" s="16"/>
    </row>
    <row r="41" spans="1:6" s="6" customFormat="1">
      <c r="A41" s="6" t="s">
        <v>22</v>
      </c>
      <c r="C41" s="7"/>
      <c r="E41" s="7"/>
      <c r="F41" s="7"/>
    </row>
    <row r="42" spans="1:6" s="6" customFormat="1">
      <c r="A42" s="6" t="s">
        <v>23</v>
      </c>
      <c r="C42" s="7"/>
      <c r="E42" s="7"/>
      <c r="F42" s="7"/>
    </row>
    <row r="43" spans="1:6" s="6" customFormat="1">
      <c r="A43" s="6" t="s">
        <v>24</v>
      </c>
      <c r="C43" s="7"/>
      <c r="E43" s="7"/>
      <c r="F43" s="7"/>
    </row>
    <row r="44" spans="1:6" s="6" customFormat="1">
      <c r="A44" s="6" t="s">
        <v>25</v>
      </c>
      <c r="C44" s="7"/>
      <c r="E44" s="7"/>
      <c r="F44" s="7"/>
    </row>
    <row r="45" spans="1:6" s="6" customFormat="1" ht="18.75">
      <c r="A45" s="9" t="s">
        <v>26</v>
      </c>
      <c r="C45" s="7"/>
      <c r="E45" s="7"/>
      <c r="F45" s="7"/>
    </row>
    <row r="46" spans="1:6" s="6" customFormat="1">
      <c r="C46" s="7"/>
      <c r="E46" s="7"/>
      <c r="F46" s="7"/>
    </row>
    <row r="47" spans="1:6" s="6" customFormat="1">
      <c r="A47" s="6" t="s">
        <v>27</v>
      </c>
      <c r="C47" s="7"/>
      <c r="E47" s="7"/>
      <c r="F47" s="7"/>
    </row>
    <row r="48" spans="1:6" s="6" customFormat="1">
      <c r="C48" s="7"/>
      <c r="E48" s="7"/>
      <c r="F48" s="7"/>
    </row>
    <row r="49" spans="1:6" s="6" customFormat="1">
      <c r="C49" s="7"/>
      <c r="E49" s="7"/>
      <c r="F49" s="7"/>
    </row>
    <row r="50" spans="1:6" s="4" customFormat="1">
      <c r="A50" s="6"/>
      <c r="C50" s="5"/>
      <c r="E50" s="5"/>
      <c r="F50" s="5"/>
    </row>
    <row r="51" spans="1:6">
      <c r="A51" s="4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A963-F4C0-466B-85FE-AAB1B7DB81D8}">
  <dimension ref="A1:B34"/>
  <sheetViews>
    <sheetView workbookViewId="0">
      <selection activeCell="A6" sqref="A6"/>
    </sheetView>
  </sheetViews>
  <sheetFormatPr defaultColWidth="11.42578125" defaultRowHeight="12.75"/>
  <sheetData>
    <row r="1" spans="1:2">
      <c r="A1" t="s">
        <v>49</v>
      </c>
      <c r="B1">
        <v>4</v>
      </c>
    </row>
    <row r="2" spans="1:2">
      <c r="A2" t="s">
        <v>50</v>
      </c>
      <c r="B2">
        <v>3</v>
      </c>
    </row>
    <row r="3" spans="1:2">
      <c r="A3" t="s">
        <v>51</v>
      </c>
      <c r="B3">
        <v>2</v>
      </c>
    </row>
    <row r="4" spans="1:2">
      <c r="A4" t="s">
        <v>52</v>
      </c>
      <c r="B4">
        <v>1</v>
      </c>
    </row>
    <row r="5" spans="1:2">
      <c r="A5" t="s">
        <v>53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>
      <c r="A8">
        <f>IF(Sheet1!E7&gt;"",Sheet1!C7,0)</f>
        <v>0</v>
      </c>
    </row>
    <row r="9" spans="1:2">
      <c r="A9">
        <f>IF(Sheet1!E8&gt;"",Sheet1!C8,0)</f>
        <v>0</v>
      </c>
    </row>
    <row r="10" spans="1:2">
      <c r="A10">
        <f>IF(Sheet1!E9&gt;"",Sheet1!C9,0)</f>
        <v>0</v>
      </c>
    </row>
    <row r="11" spans="1:2">
      <c r="A11">
        <f>IF(Sheet1!E10&gt;"",Sheet1!C10,0)</f>
        <v>0</v>
      </c>
    </row>
    <row r="12" spans="1:2">
      <c r="A12">
        <f>IF(Sheet1!E11&gt;"",Sheet1!C11,0)</f>
        <v>0</v>
      </c>
    </row>
    <row r="13" spans="1:2">
      <c r="A13">
        <f>IF(Sheet1!E12&gt;"",Sheet1!C12,0)</f>
        <v>0</v>
      </c>
    </row>
    <row r="14" spans="1:2">
      <c r="A14">
        <f>IF(Sheet1!E13&gt;"",Sheet1!C13,0)</f>
        <v>0</v>
      </c>
    </row>
    <row r="15" spans="1:2">
      <c r="A15">
        <f>IF(Sheet1!E14&gt;"",Sheet1!C14,0)</f>
        <v>0</v>
      </c>
    </row>
    <row r="16" spans="1:2">
      <c r="A16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>
      <c r="A19">
        <f>IF(Sheet1!E18&gt;"",Sheet1!C18,0)</f>
        <v>0</v>
      </c>
    </row>
    <row r="20" spans="1:1">
      <c r="A20">
        <f>IF(Sheet1!E19&gt;"",Sheet1!C19,0)</f>
        <v>0</v>
      </c>
    </row>
    <row r="21" spans="1:1">
      <c r="A21">
        <f>IF(Sheet1!E20&gt;"",Sheet1!C20,0)</f>
        <v>0</v>
      </c>
    </row>
    <row r="22" spans="1:1">
      <c r="A22">
        <f>IF(Sheet1!E21&gt;"",Sheet1!C21,0)</f>
        <v>0</v>
      </c>
    </row>
    <row r="23" spans="1:1">
      <c r="A23">
        <f>IF(Sheet1!E22&gt;"",Sheet1!C22,0)</f>
        <v>0</v>
      </c>
    </row>
    <row r="24" spans="1:1">
      <c r="A24">
        <f>IF(Sheet1!E23&gt;"",Sheet1!C23,0)</f>
        <v>0</v>
      </c>
    </row>
    <row r="25" spans="1:1">
      <c r="A25">
        <f>IF(Sheet1!E24&gt;"",Sheet1!C24,0)</f>
        <v>0</v>
      </c>
    </row>
    <row r="26" spans="1:1">
      <c r="A26">
        <f>IF(Sheet1!E25&gt;"",Sheet1!C25,0)</f>
        <v>0</v>
      </c>
    </row>
    <row r="27" spans="1:1">
      <c r="A27">
        <f>IF(Sheet1!E26&gt;"",Sheet1!C26,0)</f>
        <v>0</v>
      </c>
    </row>
    <row r="28" spans="1:1">
      <c r="A28">
        <f>IF(Sheet1!E27&gt;"",Sheet1!C27,0)</f>
        <v>0</v>
      </c>
    </row>
    <row r="29" spans="1:1">
      <c r="A29">
        <f>IF(Sheet1!E28&gt;"",Sheet1!C28,0)</f>
        <v>0</v>
      </c>
    </row>
    <row r="30" spans="1:1">
      <c r="A30">
        <f>IF(Sheet1!E29&gt;"",Sheet1!C29,0)</f>
        <v>0</v>
      </c>
    </row>
    <row r="31" spans="1:1">
      <c r="A31">
        <f>IF(Sheet1!E30&gt;"",Sheet1!C30,0)</f>
        <v>0</v>
      </c>
    </row>
    <row r="32" spans="1:1">
      <c r="A32">
        <f>IF(Sheet1!E31&gt;"",Sheet1!C31,0)</f>
        <v>0</v>
      </c>
    </row>
    <row r="33" spans="1:1">
      <c r="A33">
        <f>IF(Sheet1!E32&gt;"",Sheet1!C32,0)</f>
        <v>0</v>
      </c>
    </row>
    <row r="34" spans="1:1">
      <c r="A34">
        <f>IF(Sheet1!E33&gt;"",Sheet1!C33,0)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2013-01-29T16:14:32Z</cp:lastPrinted>
  <dcterms:created xsi:type="dcterms:W3CDTF">1998-11-02T22:06:08Z</dcterms:created>
  <dcterms:modified xsi:type="dcterms:W3CDTF">2025-01-22T20:23:11Z</dcterms:modified>
</cp:coreProperties>
</file>