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F343FDD-F3D5-463F-B918-9BAE91B55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ol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'Biola University'!$A$1:$F$52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<sst xmlns="http://schemas.openxmlformats.org/spreadsheetml/2006/main" count="51" uniqueCount="50">
  <si>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</si>
  <si>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</si>
  <si>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</si>
  <si>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</si>
  <si>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</si>
  <si>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Biola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</si>
  <si>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</si>
  <si>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</si>
  <si>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</si>
  <si>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</si>
  <si>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</si>
  <si>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CODS 324 - Anatomy &amp; Physiology of Speech and Hearing</t>
  </si>
  <si>
    <t>Spch Sound Disorders--CDIS 3462/5462</t>
  </si>
  <si>
    <t>CODS 439 - Speech Sound Disorders</t>
  </si>
  <si>
    <t>Diagnostic Audiology--CDIS 4420/5420</t>
  </si>
  <si>
    <t>CODS 425 - Audiology</t>
  </si>
  <si>
    <t>Aural Rehab.--CDIS 4370/5370</t>
  </si>
  <si>
    <t>CODS 424 - Aural Rehabilitation</t>
  </si>
  <si>
    <t>Hearing Science--CDIS 3369/5369</t>
  </si>
  <si>
    <t>CODS 325 - Speech and Hearing Science</t>
  </si>
  <si>
    <t>Speech &amp; Language Develop.--CDIS 4330/5330</t>
  </si>
  <si>
    <t>CODS 331 - Speech and Language Development and Disorders (Birth to 5 yrs)</t>
  </si>
  <si>
    <t>Language Disorders--CDIS 4466/5466</t>
  </si>
  <si>
    <t>CODS 332 - Speech and Language Development and Disorders (5yrs to Adolescence)</t>
  </si>
  <si>
    <t>Neuroanatomy--CDIS 3312/5312</t>
  </si>
  <si>
    <t>CODS 318 - Neuroanatomical Foundations for Communication Disorders</t>
  </si>
  <si>
    <t>CODS 321 - Clinical Phonetics and Phonology</t>
  </si>
  <si>
    <t>Speech Science--CDIS 3375/5375</t>
  </si>
  <si>
    <t>List all additional CDIS courses taken by the student with hours &amp; grades. *Do not include clinical practicum courses.</t>
  </si>
  <si>
    <t>Intro--CDIS 1331</t>
  </si>
  <si>
    <t xml:space="preserve">CODS 210 - Introduction to Human Disabilities 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</si>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</sst>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52.140625" style="7" customWidth="1"/>
    <col min="2" max="2" width="89.85546875" style="7" customWidth="1"/>
    <col min="3" max="3" width="10.42578125" style="8" customWidth="1"/>
    <col min="4" max="4" width="16.28515625" style="7" customWidth="1"/>
    <col min="5" max="6" width="9.28515625" style="8" customWidth="1"/>
    <col min="7" max="16384" width="10.7109375" style="1"/>
  </cols>
  <sheetData>
    <row r="1" spans="1:8" s="2" customFormat="1" ht="18.75">
      <c r="A1" s="9" t="s">
        <v>0</v>
      </c>
      <c r="B1" s="9"/>
      <c r="C1" s="10" t="s">
        <v>1</v>
      </c>
      <c r="D1" s="12" t="s">
        <v>2</v>
      </c>
      <c r="E1" s="12"/>
      <c r="F1" s="12"/>
      <c r="G1" s="9"/>
      <c r="H1" s="9"/>
    </row>
    <row r="2" spans="1:8" s="2" customFormat="1" ht="18.75">
      <c r="A2" s="9" t="s">
        <v>3</v>
      </c>
      <c r="B2" s="9"/>
      <c r="C2" s="10"/>
      <c r="D2" s="12"/>
      <c r="E2" s="12"/>
      <c r="F2" s="12"/>
      <c r="G2" s="9"/>
      <c r="H2" s="9"/>
    </row>
    <row r="3" spans="1:8" s="3" customFormat="1" ht="18.7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/>
      <c r="H3" s="10"/>
    </row>
    <row r="4" spans="1:8" s="3" customFormat="1" ht="18.75"/>
    <row r="5" spans="1:8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8" s="2" customFormat="1" ht="18.75">
      <c r="A6" s="2" t="s">
        <v>12</v>
      </c>
      <c r="B6" s="14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8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8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8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8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8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8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8" s="2" customFormat="1" ht="18.75">
      <c r="A13" s="2" t="s">
        <v>49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8" s="2" customFormat="1" ht="18.75">
      <c r="A14" s="2" t="s">
        <v>27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8" s="2" customFormat="1" ht="18.75">
      <c r="C15" s="3"/>
      <c r="D15" s="3"/>
      <c r="E15" s="3"/>
      <c r="F15" s="3">
        <f>IF(E15&gt;"",VLOOKUP(E15,'Office Use Only'!$A$1:$B$5,2)*C15,0)</f>
        <v>0</v>
      </c>
    </row>
    <row r="16" spans="1:8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28</v>
      </c>
      <c r="B20" s="13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6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4"/>
      <c r="E34" s="4"/>
      <c r="F34" s="4"/>
    </row>
    <row r="35" spans="1:6" s="2" customFormat="1" ht="18.75">
      <c r="A35" s="2" t="s">
        <v>35</v>
      </c>
      <c r="C35" s="3">
        <f>SUM(F5:F30)</f>
        <v>0</v>
      </c>
      <c r="D35" s="4"/>
      <c r="E35" s="4"/>
      <c r="F35" s="4"/>
    </row>
    <row r="36" spans="1:6" s="2" customFormat="1" ht="18.75">
      <c r="C36" s="3"/>
      <c r="D36" s="4"/>
      <c r="E36" s="4"/>
      <c r="F36" s="4"/>
    </row>
    <row r="37" spans="1:6" s="2" customFormat="1" ht="18.75">
      <c r="A37" s="2" t="s">
        <v>36</v>
      </c>
      <c r="C37" s="11">
        <f>IF(C34&gt;0,C35/C34,0)</f>
        <v>0</v>
      </c>
      <c r="D37" s="4"/>
      <c r="E37" s="4"/>
      <c r="F37" s="4"/>
    </row>
    <row r="38" spans="1:6" s="2" customFormat="1" ht="18.75">
      <c r="C38" s="4"/>
      <c r="E38" s="3"/>
      <c r="F38" s="3"/>
    </row>
    <row r="39" spans="1:6" s="2" customFormat="1" ht="18.75">
      <c r="A39" s="4" t="s">
        <v>37</v>
      </c>
      <c r="B39" s="4"/>
      <c r="C39" s="4"/>
      <c r="E39" s="3"/>
      <c r="F39" s="3"/>
    </row>
    <row r="40" spans="1:6" s="2" customFormat="1" ht="18.75">
      <c r="A40" s="4"/>
      <c r="B40" s="4"/>
      <c r="C40" s="3"/>
      <c r="E40" s="3"/>
      <c r="F40" s="3"/>
    </row>
    <row r="41" spans="1:6" s="2" customFormat="1" ht="18.75">
      <c r="A41" s="4"/>
      <c r="B41" s="4"/>
      <c r="C41" s="3"/>
      <c r="E41" s="3"/>
      <c r="F41" s="3"/>
    </row>
    <row r="42" spans="1:6" s="2" customFormat="1" ht="18.75">
      <c r="A42" s="4"/>
      <c r="B42" s="4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5" customFormat="1" ht="18.75">
      <c r="A47" s="2" t="s">
        <v>42</v>
      </c>
      <c r="B47" s="2"/>
      <c r="C47" s="3"/>
      <c r="E47" s="6"/>
      <c r="F47" s="6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6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7" sqref="B37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IF('Biola University'!E5&gt;"",'Biola University'!C5,0)</f>
        <v>0</v>
      </c>
    </row>
    <row r="7" spans="1:2">
      <c r="A7">
        <f>IF('Biola University'!E6&gt;"",'Biola University'!C6,0)</f>
        <v>0</v>
      </c>
    </row>
    <row r="8" spans="1:2" ht="18">
      <c r="A8" s="1">
        <f>IF('Biola University'!E7&gt;"",'Biola University'!C7,0)</f>
        <v>0</v>
      </c>
    </row>
    <row r="9" spans="1:2" ht="18">
      <c r="A9" s="1">
        <f>IF('Biola University'!E8&gt;"",'Biola University'!C8,0)</f>
        <v>0</v>
      </c>
    </row>
    <row r="10" spans="1:2" ht="18">
      <c r="A10" s="1">
        <f>IF('Biola University'!E9&gt;"",'Biola University'!C9,0)</f>
        <v>0</v>
      </c>
    </row>
    <row r="11" spans="1:2" ht="18">
      <c r="A11" s="1">
        <f>IF('Biola University'!E10&gt;"",'Biola University'!C10,0)</f>
        <v>0</v>
      </c>
    </row>
    <row r="12" spans="1:2" ht="18">
      <c r="A12" s="1">
        <f>IF('Biola University'!E11&gt;"",'Biola University'!C11,0)</f>
        <v>0</v>
      </c>
    </row>
    <row r="13" spans="1:2" ht="18">
      <c r="A13" s="1">
        <f>IF('Biola University'!E12&gt;"",'Biola University'!C12,0)</f>
        <v>0</v>
      </c>
    </row>
    <row r="14" spans="1:2" ht="18">
      <c r="A14" s="1">
        <f>IF('Biola University'!E13&gt;"",'Biola University'!C13,0)</f>
        <v>0</v>
      </c>
    </row>
    <row r="15" spans="1:2" ht="18">
      <c r="A15" s="1">
        <f>IF('Biola University'!E14&gt;"",'Biola University'!C14,0)</f>
        <v>0</v>
      </c>
    </row>
    <row r="16" spans="1:2" ht="18">
      <c r="A16" s="1">
        <f>IF('Biola University'!E15&gt;"",'Biola University'!C15,0)</f>
        <v>0</v>
      </c>
    </row>
    <row r="17" spans="1:1" ht="18">
      <c r="A17" s="1">
        <f>IF('Biola University'!E16&gt;"",'Biola University'!C16,0)</f>
        <v>0</v>
      </c>
    </row>
    <row r="18" spans="1:1" ht="18">
      <c r="A18" s="1">
        <f>IF('Biola University'!E17&gt;"",'Biola University'!C17,0)</f>
        <v>0</v>
      </c>
    </row>
    <row r="19" spans="1:1" ht="18">
      <c r="A19" s="1">
        <f>IF('Biola University'!E18&gt;"",'Biola University'!C18,0)</f>
        <v>0</v>
      </c>
    </row>
    <row r="20" spans="1:1" ht="18">
      <c r="A20" s="1">
        <f>IF('Biola University'!E19&gt;"",'Biola University'!C19,0)</f>
        <v>0</v>
      </c>
    </row>
    <row r="21" spans="1:1" ht="18">
      <c r="A21" s="1">
        <f>IF('Biola University'!E20&gt;"",'Biola University'!C20,0)</f>
        <v>0</v>
      </c>
    </row>
    <row r="22" spans="1:1" ht="18">
      <c r="A22" s="1">
        <f>IF('Biola University'!E21&gt;"",'Biola University'!C21,0)</f>
        <v>0</v>
      </c>
    </row>
    <row r="23" spans="1:1" ht="18">
      <c r="A23" s="1">
        <f>IF('Biola University'!E22&gt;"",'Biola University'!C22,0)</f>
        <v>0</v>
      </c>
    </row>
    <row r="24" spans="1:1" ht="18">
      <c r="A24" s="1">
        <f>IF('Biola University'!E23&gt;"",'Biola University'!C23,0)</f>
        <v>0</v>
      </c>
    </row>
    <row r="25" spans="1:1" ht="18">
      <c r="A25" s="1">
        <f>IF('Biola University'!E24&gt;"",'Biola University'!C24,0)</f>
        <v>0</v>
      </c>
    </row>
    <row r="26" spans="1:1" ht="18">
      <c r="A26" s="1">
        <f>IF('Biola University'!E25&gt;"",'Biola University'!C25,0)</f>
        <v>0</v>
      </c>
    </row>
    <row r="27" spans="1:1" ht="18">
      <c r="A27" s="1">
        <f>IF('Biola University'!E26&gt;"",'Biola University'!C26,0)</f>
        <v>0</v>
      </c>
    </row>
    <row r="28" spans="1:1" ht="18">
      <c r="A28" s="1">
        <f>IF('Biola University'!E27&gt;"",'Biola University'!C27,0)</f>
        <v>0</v>
      </c>
    </row>
    <row r="29" spans="1:1" ht="18">
      <c r="A29" s="1">
        <f>IF('Biola University'!E28&gt;"",'Biola University'!C28,0)</f>
        <v>0</v>
      </c>
    </row>
    <row r="30" spans="1:1" ht="18">
      <c r="A30" s="1">
        <f>IF('Biola University'!E29&gt;"",'Biola University'!C29,0)</f>
        <v>0</v>
      </c>
    </row>
    <row r="31" spans="1:1" ht="18">
      <c r="A31" s="1">
        <f>IF('Biola University'!E30&gt;"",'Biola University'!C30,0)</f>
        <v>0</v>
      </c>
    </row>
    <row r="32" spans="1:1" ht="18">
      <c r="A32" s="1">
        <f>IF('Biola University'!E31&gt;"",'Biola University'!C31,0)</f>
        <v>0</v>
      </c>
    </row>
    <row r="33" spans="1:1" ht="18">
      <c r="A33" s="1">
        <f>IF('Biola University'!E32&gt;"",'Biola University'!C32,0)</f>
        <v>0</v>
      </c>
    </row>
    <row r="34" spans="1:1" ht="18">
      <c r="A34" s="1">
        <f>IF('Biola University'!E33&gt;"",'Biola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8614D8-4424-4BB2-BBCC-0164F32D9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30C0C4-1E08-48D6-976D-53C77A8B42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B73517-01DC-4AB5-9C18-8D2846BE42E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Biola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'Biola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