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53E869D-4E13-4624-AFA2-C50F80940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idgewater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'Bridgewater State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C34" i="2" s="1"/>
  <c r="C37" i="2" s="1"/>
  <c r="A13" i="3"/>
  <c r="A14" i="3"/>
  <c r="A15" i="3"/>
  <c r="A7" i="3"/>
  <c r="A6" i="3"/>
  <c r="A12" i="3"/>
  <c r="A16" i="3"/>
  <c r="F5" i="2"/>
  <c r="F6" i="2"/>
  <c r="F7" i="2"/>
  <c r="C35" i="2" s="1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<sst xmlns="http://schemas.openxmlformats.org/spreadsheetml/2006/main" count="51" uniqueCount="50">
  <si>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</si>
  <si>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</si>
  <si>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</si>
  <si>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</si>
  <si>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</si>
  <si>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Bridgewater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</si>
  <si>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</si>
  <si>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</si>
  <si>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</si>
  <si>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</si>
  <si>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</si>
  <si>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COMD 281 - Speech Anatomy &amp; Physiology</t>
  </si>
  <si>
    <t>Spch Sound Disorders--CDIS 3462/5462</t>
  </si>
  <si>
    <r>
      <t xml:space="preserve">COMD 313 - </t>
    </r>
    <r>
      <rPr>
        <sz val="14"/>
        <color rgb="FFFF0000"/>
        <rFont val="Times New Roman"/>
        <family val="1"/>
      </rPr>
      <t xml:space="preserve">Introduction to Speech Sound </t>
    </r>
    <r>
      <rPr>
        <sz val="14"/>
        <rFont val="Times New Roman"/>
        <family val="1"/>
      </rPr>
      <t>Disorders</t>
    </r>
    <r>
      <rPr>
        <sz val="14"/>
        <color rgb="FFFF0000"/>
        <rFont val="Times New Roman"/>
        <family val="1"/>
      </rPr>
      <t xml:space="preserve"> in Children</t>
    </r>
    <r>
      <rPr>
        <sz val="14"/>
        <rFont val="Times New Roman"/>
        <family val="1"/>
      </rPr>
      <t xml:space="preserve"> </t>
    </r>
  </si>
  <si>
    <t>Diagnostic Audiology--CDIS 4420/5420</t>
  </si>
  <si>
    <t>COMD 351 - Introduction to Audiology</t>
  </si>
  <si>
    <t>Aural Rehab.--CDIS 4370/5370</t>
  </si>
  <si>
    <r>
      <t xml:space="preserve">COMD 393 - </t>
    </r>
    <r>
      <rPr>
        <sz val="14"/>
        <color rgb="FFFF0000"/>
        <rFont val="Times New Roman"/>
        <family val="1"/>
      </rPr>
      <t>Introduction to</t>
    </r>
    <r>
      <rPr>
        <sz val="14"/>
        <rFont val="Times New Roman"/>
        <family val="1"/>
      </rPr>
      <t xml:space="preserve"> Aural Rehabilitation</t>
    </r>
  </si>
  <si>
    <t>Hearing Science--CDIS 3369/5369</t>
  </si>
  <si>
    <t>COMD 282 - Speech and Hearing Science</t>
  </si>
  <si>
    <t>Speech &amp; Language Develop.--CDIS 4330/5330</t>
  </si>
  <si>
    <t>COMD 290 - Language Acquisition and Development</t>
  </si>
  <si>
    <t>Language Disorders--CDIS 4466/5466</t>
  </si>
  <si>
    <t>COMD 312 - Language Disorders in Children or COMD 350</t>
  </si>
  <si>
    <t>Neuroanatomy--CDIS 3312/5312</t>
  </si>
  <si>
    <t>COMD 381 - Neurological Bases of Speech and Language</t>
  </si>
  <si>
    <t>COMD 294 -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</si>
  <si>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</si>
  <si>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</si>
  <si>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</si>
  <si>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COMD 220 - Introduction to Communication Sciences and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</si>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</sst>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6" customFormat="1" ht="18.75">
      <c r="A1" s="4" t="s">
        <v>0</v>
      </c>
      <c r="B1" s="4"/>
      <c r="C1" s="5" t="s">
        <v>1</v>
      </c>
      <c r="D1" s="12" t="s">
        <v>2</v>
      </c>
      <c r="E1" s="12"/>
      <c r="F1" s="12"/>
    </row>
    <row r="2" spans="1:6" s="6" customFormat="1" ht="18.75">
      <c r="A2" s="4" t="s">
        <v>3</v>
      </c>
      <c r="B2" s="4"/>
      <c r="C2" s="5"/>
      <c r="D2" s="12"/>
      <c r="E2" s="12"/>
      <c r="F2" s="12"/>
    </row>
    <row r="3" spans="1:6" s="7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7" customFormat="1" ht="18.75"/>
    <row r="5" spans="1:6" s="6" customFormat="1" ht="18.75">
      <c r="A5" s="6" t="s">
        <v>10</v>
      </c>
      <c r="B5" s="6" t="s">
        <v>11</v>
      </c>
      <c r="C5" s="7">
        <v>3</v>
      </c>
      <c r="D5" s="7"/>
      <c r="E5" s="7"/>
      <c r="F5" s="7">
        <f>IF(E5&gt;"",VLOOKUP(E5,'Office Use Only'!$A$1:$B$5,2)*C5,0)</f>
        <v>0</v>
      </c>
    </row>
    <row r="6" spans="1:6" s="6" customFormat="1" ht="18.75">
      <c r="A6" s="6" t="s">
        <v>12</v>
      </c>
      <c r="B6" s="6" t="s">
        <v>13</v>
      </c>
      <c r="C6" s="7">
        <v>3</v>
      </c>
      <c r="D6" s="7"/>
      <c r="E6" s="7"/>
      <c r="F6" s="7">
        <f>IF(E6&gt;"",VLOOKUP(E6,'Office Use Only'!$A$1:$B$5,2)*C6,0)</f>
        <v>0</v>
      </c>
    </row>
    <row r="7" spans="1:6" s="6" customFormat="1" ht="18.75">
      <c r="A7" s="6" t="s">
        <v>14</v>
      </c>
      <c r="B7" s="6" t="s">
        <v>15</v>
      </c>
      <c r="C7" s="7">
        <v>3</v>
      </c>
      <c r="D7" s="7"/>
      <c r="E7" s="7"/>
      <c r="F7" s="7">
        <f>IF(E7&gt;"",VLOOKUP(E7,'Office Use Only'!$A$1:$B$5,2)*C7,0)</f>
        <v>0</v>
      </c>
    </row>
    <row r="8" spans="1:6" s="6" customFormat="1" ht="18.75">
      <c r="A8" s="6" t="s">
        <v>16</v>
      </c>
      <c r="B8" s="6" t="s">
        <v>17</v>
      </c>
      <c r="C8" s="7">
        <v>3</v>
      </c>
      <c r="D8" s="7"/>
      <c r="E8" s="7"/>
      <c r="F8" s="7">
        <f>IF(E8&gt;"",VLOOKUP(E8,'Office Use Only'!$A$1:$B$5,2)*C8,0)</f>
        <v>0</v>
      </c>
    </row>
    <row r="9" spans="1:6" s="6" customFormat="1" ht="18.75" customHeight="1">
      <c r="A9" s="6" t="s">
        <v>18</v>
      </c>
      <c r="B9" s="6" t="s">
        <v>19</v>
      </c>
      <c r="C9" s="7">
        <v>3</v>
      </c>
      <c r="D9" s="7"/>
      <c r="E9" s="7"/>
      <c r="F9" s="7">
        <f>IF(E9&gt;"",VLOOKUP(E9,'Office Use Only'!$A$1:$B$5,2)*C9,0)</f>
        <v>0</v>
      </c>
    </row>
    <row r="10" spans="1:6" s="6" customFormat="1" ht="18.75">
      <c r="A10" s="6" t="s">
        <v>20</v>
      </c>
      <c r="B10" s="6" t="s">
        <v>21</v>
      </c>
      <c r="C10" s="7">
        <v>3</v>
      </c>
      <c r="D10" s="7"/>
      <c r="E10" s="7"/>
      <c r="F10" s="7">
        <f>IF(E10&gt;"",VLOOKUP(E10,'Office Use Only'!$A$1:$B$5,2)*C10,0)</f>
        <v>0</v>
      </c>
    </row>
    <row r="11" spans="1:6" s="6" customFormat="1" ht="18.75">
      <c r="A11" s="6" t="s">
        <v>22</v>
      </c>
      <c r="B11" s="6" t="s">
        <v>23</v>
      </c>
      <c r="C11" s="7">
        <v>3</v>
      </c>
      <c r="D11" s="7"/>
      <c r="E11" s="7"/>
      <c r="F11" s="7">
        <f>IF(E11&gt;"",VLOOKUP(E11,'Office Use Only'!$A$1:$B$5,2)*C11,0)</f>
        <v>0</v>
      </c>
    </row>
    <row r="12" spans="1:6" s="6" customFormat="1" ht="18.75">
      <c r="A12" s="6" t="s">
        <v>24</v>
      </c>
      <c r="B12" s="6" t="s">
        <v>25</v>
      </c>
      <c r="C12" s="7">
        <v>3</v>
      </c>
      <c r="D12" s="7"/>
      <c r="E12" s="7"/>
      <c r="F12" s="7">
        <f>IF(E12&gt;"",VLOOKUP(E12,'Office Use Only'!$A$1:$B$5,2)*C12,0)</f>
        <v>0</v>
      </c>
    </row>
    <row r="13" spans="1:6" s="6" customFormat="1" ht="18.75">
      <c r="A13" s="6" t="s">
        <v>49</v>
      </c>
      <c r="B13" s="6" t="s">
        <v>26</v>
      </c>
      <c r="C13" s="7">
        <v>3</v>
      </c>
      <c r="D13" s="7"/>
      <c r="E13" s="7"/>
      <c r="F13" s="7">
        <f>IF(E13&gt;"",VLOOKUP(E13,'Office Use Only'!$A$1:$B$5,2)*C13,0)</f>
        <v>0</v>
      </c>
    </row>
    <row r="14" spans="1:6" s="6" customFormat="1" ht="18.75">
      <c r="A14" s="6" t="s">
        <v>27</v>
      </c>
      <c r="B14" s="6" t="s">
        <v>19</v>
      </c>
      <c r="C14" s="7">
        <v>3</v>
      </c>
      <c r="D14" s="7"/>
      <c r="E14" s="7"/>
      <c r="F14" s="7">
        <f>IF(E14&gt;"",VLOOKUP(E14,'Office Use Only'!$A$1:$B$5,2)*C14,0)</f>
        <v>0</v>
      </c>
    </row>
    <row r="15" spans="1:6" s="6" customFormat="1" ht="18.75">
      <c r="C15" s="7"/>
      <c r="D15" s="7"/>
      <c r="E15" s="7"/>
      <c r="F15" s="7">
        <f>IF(E15&gt;"",VLOOKUP(E15,'Office Use Only'!$A$1:$B$5,2)*C15,0)</f>
        <v>0</v>
      </c>
    </row>
    <row r="16" spans="1:6" s="6" customFormat="1" ht="18.75">
      <c r="C16" s="7"/>
      <c r="D16" s="7"/>
      <c r="E16" s="7"/>
      <c r="F16" s="7">
        <f>IF(E16&gt;"",VLOOKUP(E16,'Office Use Only'!$A$1:$B$5,2)*C16,0)</f>
        <v>0</v>
      </c>
    </row>
    <row r="17" spans="1:6" s="6" customFormat="1" ht="18.75">
      <c r="C17" s="7"/>
      <c r="D17" s="7"/>
      <c r="E17" s="7"/>
      <c r="F17" s="7">
        <f>IF(E17&gt;"",VLOOKUP(E17,'Office Use Only'!$A$1:$B$5,2)*C17,0)</f>
        <v>0</v>
      </c>
    </row>
    <row r="18" spans="1:6" s="6" customFormat="1" ht="18.75">
      <c r="C18" s="7"/>
      <c r="D18" s="7"/>
      <c r="E18" s="7"/>
      <c r="F18" s="7">
        <f>IF(E18&gt;"",VLOOKUP(E18,'Office Use Only'!$A$1:$B$5,2)*C18,0)</f>
        <v>0</v>
      </c>
    </row>
    <row r="19" spans="1:6" s="6" customFormat="1" ht="18.75">
      <c r="D19" s="7"/>
      <c r="E19" s="7"/>
      <c r="F19" s="7">
        <f>IF(E19&gt;"",VLOOKUP(E19,'Office Use Only'!$A$1:$B$5,2)*C19,0)</f>
        <v>0</v>
      </c>
    </row>
    <row r="20" spans="1:6" s="6" customFormat="1" ht="18.75">
      <c r="A20" s="13" t="s">
        <v>28</v>
      </c>
      <c r="B20" s="14"/>
      <c r="D20" s="7"/>
      <c r="E20" s="7"/>
      <c r="F20" s="7">
        <f>IF(E20&gt;"",VLOOKUP(E20,'Office Use Only'!$A$1:$B$5,2)*C20,0)</f>
        <v>0</v>
      </c>
    </row>
    <row r="21" spans="1:6" s="6" customFormat="1" ht="18.75">
      <c r="D21" s="7"/>
      <c r="E21" s="7"/>
      <c r="F21" s="7">
        <f>IF(E21&gt;"",VLOOKUP(E21,'Office Use Only'!$A$1:$B$5,2)*C21,0)</f>
        <v>0</v>
      </c>
    </row>
    <row r="22" spans="1:6" s="6" customFormat="1" ht="18.75">
      <c r="A22" s="6" t="s">
        <v>29</v>
      </c>
      <c r="B22" s="15" t="s">
        <v>30</v>
      </c>
      <c r="C22" s="7">
        <v>3</v>
      </c>
      <c r="D22" s="7"/>
      <c r="E22" s="7"/>
      <c r="F22" s="7">
        <f>IF(E22&gt;"",VLOOKUP(E22,'Office Use Only'!$A$1:$B$5,2)*C22,0)</f>
        <v>0</v>
      </c>
    </row>
    <row r="23" spans="1:6" s="6" customFormat="1" ht="18.75">
      <c r="A23" s="6" t="s">
        <v>31</v>
      </c>
      <c r="C23" s="7">
        <v>3</v>
      </c>
      <c r="D23" s="7"/>
      <c r="E23" s="7"/>
      <c r="F23" s="7">
        <f>IF(E23&gt;"",VLOOKUP(E23,'Office Use Only'!$A$1:$B$5,2)*C23,0)</f>
        <v>0</v>
      </c>
    </row>
    <row r="24" spans="1:6" s="6" customFormat="1" ht="18.75">
      <c r="A24" s="6" t="s">
        <v>32</v>
      </c>
      <c r="C24" s="7">
        <v>3</v>
      </c>
      <c r="D24" s="7"/>
      <c r="E24" s="7"/>
      <c r="F24" s="7">
        <f>IF(E24&gt;"",VLOOKUP(E24,'Office Use Only'!$A$1:$B$5,2)*C24,0)</f>
        <v>0</v>
      </c>
    </row>
    <row r="25" spans="1:6" s="6" customFormat="1" ht="18.75">
      <c r="A25" s="6" t="s">
        <v>33</v>
      </c>
      <c r="C25" s="7">
        <v>3</v>
      </c>
      <c r="D25" s="7"/>
      <c r="E25" s="7"/>
      <c r="F25" s="7">
        <f>IF(E25&gt;"",VLOOKUP(E25,'Office Use Only'!$A$1:$B$5,2)*C25,0)</f>
        <v>0</v>
      </c>
    </row>
    <row r="26" spans="1:6" s="6" customFormat="1" ht="18.75">
      <c r="C26" s="7"/>
      <c r="D26" s="7"/>
      <c r="E26" s="7"/>
      <c r="F26" s="7">
        <f>IF(E26&gt;"",VLOOKUP(E26,'Office Use Only'!$A$1:$B$5,2)*C26,0)</f>
        <v>0</v>
      </c>
    </row>
    <row r="27" spans="1:6" s="6" customFormat="1" ht="18.75">
      <c r="C27" s="7"/>
      <c r="D27" s="7"/>
      <c r="E27" s="7"/>
      <c r="F27" s="7">
        <f>IF(E27&gt;"",VLOOKUP(E27,'Office Use Only'!$A$1:$B$5,2)*C27,0)</f>
        <v>0</v>
      </c>
    </row>
    <row r="28" spans="1:6" s="6" customFormat="1" ht="18.75">
      <c r="C28" s="7"/>
      <c r="D28" s="7"/>
      <c r="E28" s="7"/>
      <c r="F28" s="7">
        <f>IF(E28&gt;"",VLOOKUP(E28,'Office Use Only'!$A$1:$B$5,2)*C28,0)</f>
        <v>0</v>
      </c>
    </row>
    <row r="29" spans="1:6" s="6" customFormat="1" ht="18.75">
      <c r="C29" s="7"/>
      <c r="D29" s="7"/>
      <c r="E29" s="7"/>
      <c r="F29" s="7">
        <f>IF(E29&gt;"",VLOOKUP(E29,'Office Use Only'!$A$1:$B$5,2)*C29,0)</f>
        <v>0</v>
      </c>
    </row>
    <row r="30" spans="1:6" s="6" customFormat="1" ht="18.75">
      <c r="C30" s="7"/>
      <c r="E30" s="7"/>
      <c r="F30" s="7">
        <f>IF(E30&gt;"",VLOOKUP(E30,'Office Use Only'!$A$1:$B$5,2)*C30,0)</f>
        <v>0</v>
      </c>
    </row>
    <row r="31" spans="1:6" s="6" customFormat="1" ht="18.75">
      <c r="E31" s="7"/>
      <c r="F31" s="7"/>
    </row>
    <row r="32" spans="1:6" s="6" customFormat="1" ht="18.75">
      <c r="E32" s="7"/>
      <c r="F32" s="7"/>
    </row>
    <row r="33" spans="1:6" s="6" customFormat="1" ht="18.75">
      <c r="E33" s="7"/>
      <c r="F33" s="7"/>
    </row>
    <row r="34" spans="1:6" s="6" customFormat="1" ht="18.75">
      <c r="A34" s="6" t="s">
        <v>34</v>
      </c>
      <c r="C34" s="7">
        <f>SUM('Office Use Only'!A5:'Office Use Only'!A33)</f>
        <v>0</v>
      </c>
      <c r="D34" s="2"/>
      <c r="E34" s="2"/>
      <c r="F34" s="2"/>
    </row>
    <row r="35" spans="1:6" s="6" customFormat="1" ht="18.75">
      <c r="A35" s="6" t="s">
        <v>35</v>
      </c>
      <c r="C35" s="7">
        <f>SUM(F5:F30)</f>
        <v>0</v>
      </c>
      <c r="D35" s="2"/>
      <c r="E35" s="2"/>
      <c r="F35" s="2"/>
    </row>
    <row r="36" spans="1:6" s="6" customFormat="1" ht="18.75">
      <c r="C36" s="7"/>
      <c r="D36" s="2"/>
      <c r="E36" s="2"/>
      <c r="F36" s="2"/>
    </row>
    <row r="37" spans="1:6" s="6" customFormat="1" ht="18.75">
      <c r="A37" s="6" t="s">
        <v>36</v>
      </c>
      <c r="C37" s="3">
        <f>IF(C34&gt;0,C35/C34,0)</f>
        <v>0</v>
      </c>
      <c r="D37" s="2"/>
      <c r="E37" s="2"/>
      <c r="F37" s="2"/>
    </row>
    <row r="38" spans="1:6" s="6" customFormat="1" ht="18.75">
      <c r="C38" s="2"/>
      <c r="E38" s="7"/>
      <c r="F38" s="7"/>
    </row>
    <row r="39" spans="1:6" s="6" customFormat="1" ht="18.75">
      <c r="A39" s="2" t="s">
        <v>37</v>
      </c>
      <c r="B39" s="2"/>
      <c r="C39" s="2"/>
      <c r="E39" s="7"/>
      <c r="F39" s="7"/>
    </row>
    <row r="40" spans="1:6" s="6" customFormat="1" ht="18.75">
      <c r="A40" s="2"/>
      <c r="B40" s="2"/>
      <c r="C40" s="7"/>
      <c r="E40" s="7"/>
      <c r="F40" s="7"/>
    </row>
    <row r="41" spans="1:6" s="6" customFormat="1" ht="18.75">
      <c r="A41" s="2"/>
      <c r="B41" s="2"/>
      <c r="C41" s="7"/>
      <c r="E41" s="7"/>
      <c r="F41" s="7"/>
    </row>
    <row r="42" spans="1:6" s="6" customFormat="1" ht="18.75">
      <c r="A42" s="2"/>
      <c r="B42" s="2"/>
      <c r="C42" s="7"/>
      <c r="E42" s="7"/>
      <c r="F42" s="7"/>
    </row>
    <row r="43" spans="1:6" s="6" customFormat="1" ht="18.75">
      <c r="A43" s="6" t="s">
        <v>38</v>
      </c>
      <c r="C43" s="7"/>
      <c r="E43" s="7"/>
      <c r="F43" s="7"/>
    </row>
    <row r="44" spans="1:6" s="6" customFormat="1" ht="18.75">
      <c r="A44" s="6" t="s">
        <v>39</v>
      </c>
      <c r="C44" s="7"/>
      <c r="E44" s="7"/>
      <c r="F44" s="7"/>
    </row>
    <row r="45" spans="1:6" s="6" customFormat="1" ht="18.75">
      <c r="A45" s="6" t="s">
        <v>40</v>
      </c>
      <c r="C45" s="7"/>
      <c r="E45" s="7"/>
      <c r="F45" s="7"/>
    </row>
    <row r="46" spans="1:6" s="6" customFormat="1" ht="18.75">
      <c r="A46" s="6" t="s">
        <v>41</v>
      </c>
      <c r="C46" s="7"/>
      <c r="E46" s="7"/>
      <c r="F46" s="7"/>
    </row>
    <row r="47" spans="1:6" s="8" customFormat="1" ht="18.75">
      <c r="A47" s="6" t="s">
        <v>42</v>
      </c>
      <c r="B47" s="6"/>
      <c r="C47" s="7"/>
      <c r="E47" s="9"/>
      <c r="F47" s="9"/>
    </row>
    <row r="48" spans="1:6" ht="18.75">
      <c r="A48" s="6"/>
      <c r="B48" s="6"/>
      <c r="C48" s="7"/>
    </row>
    <row r="49" spans="1:3" ht="18.75">
      <c r="A49" s="6" t="s">
        <v>43</v>
      </c>
      <c r="B49" s="6"/>
      <c r="C49" s="9"/>
    </row>
    <row r="50" spans="1:3" ht="18.75">
      <c r="A50" s="6"/>
      <c r="B50" s="6"/>
    </row>
    <row r="51" spans="1:3" ht="18.75">
      <c r="A51" s="6"/>
      <c r="B51" s="6"/>
    </row>
    <row r="52" spans="1:3" ht="18.75">
      <c r="A52" s="6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IF('Bridgewater State University'!E5&gt;"",'Bridgewater State University'!C5,0)</f>
        <v>0</v>
      </c>
    </row>
    <row r="7" spans="1:2">
      <c r="A7">
        <f>IF('Bridgewater State University'!E6&gt;"",'Bridgewater State University'!C6,0)</f>
        <v>0</v>
      </c>
    </row>
    <row r="8" spans="1:2" ht="18">
      <c r="A8" s="1">
        <f>IF('Bridgewater State University'!E7&gt;"",'Bridgewater State University'!C7,0)</f>
        <v>0</v>
      </c>
    </row>
    <row r="9" spans="1:2" ht="18">
      <c r="A9" s="1">
        <f>IF('Bridgewater State University'!E8&gt;"",'Bridgewater State University'!C8,0)</f>
        <v>0</v>
      </c>
    </row>
    <row r="10" spans="1:2" ht="18">
      <c r="A10" s="1">
        <f>IF('Bridgewater State University'!E9&gt;"",'Bridgewater State University'!C9,0)</f>
        <v>0</v>
      </c>
    </row>
    <row r="11" spans="1:2" ht="18">
      <c r="A11" s="1">
        <f>IF('Bridgewater State University'!E10&gt;"",'Bridgewater State University'!C10,0)</f>
        <v>0</v>
      </c>
    </row>
    <row r="12" spans="1:2" ht="18">
      <c r="A12" s="1">
        <f>IF('Bridgewater State University'!E11&gt;"",'Bridgewater State University'!C11,0)</f>
        <v>0</v>
      </c>
    </row>
    <row r="13" spans="1:2" ht="18">
      <c r="A13" s="1">
        <f>IF('Bridgewater State University'!E12&gt;"",'Bridgewater State University'!C12,0)</f>
        <v>0</v>
      </c>
    </row>
    <row r="14" spans="1:2" ht="18">
      <c r="A14" s="1">
        <f>IF('Bridgewater State University'!E13&gt;"",'Bridgewater State University'!C13,0)</f>
        <v>0</v>
      </c>
    </row>
    <row r="15" spans="1:2" ht="18">
      <c r="A15" s="1">
        <f>IF('Bridgewater State University'!E14&gt;"",'Bridgewater State University'!C14,0)</f>
        <v>0</v>
      </c>
    </row>
    <row r="16" spans="1:2" ht="18">
      <c r="A16" s="1">
        <f>IF('Bridgewater State University'!E15&gt;"",'Bridgewater State University'!C15,0)</f>
        <v>0</v>
      </c>
    </row>
    <row r="17" spans="1:1" ht="18">
      <c r="A17" s="1">
        <f>IF('Bridgewater State University'!E16&gt;"",'Bridgewater State University'!C16,0)</f>
        <v>0</v>
      </c>
    </row>
    <row r="18" spans="1:1" ht="18">
      <c r="A18" s="1">
        <f>IF('Bridgewater State University'!E17&gt;"",'Bridgewater State University'!C17,0)</f>
        <v>0</v>
      </c>
    </row>
    <row r="19" spans="1:1" ht="18">
      <c r="A19" s="1">
        <f>IF('Bridgewater State University'!E18&gt;"",'Bridgewater State University'!C18,0)</f>
        <v>0</v>
      </c>
    </row>
    <row r="20" spans="1:1" ht="18">
      <c r="A20" s="1">
        <f>IF('Bridgewater State University'!E19&gt;"",'Bridgewater State University'!C19,0)</f>
        <v>0</v>
      </c>
    </row>
    <row r="21" spans="1:1" ht="18">
      <c r="A21" s="1">
        <f>IF('Bridgewater State University'!E20&gt;"",'Bridgewater State University'!C20,0)</f>
        <v>0</v>
      </c>
    </row>
    <row r="22" spans="1:1" ht="18">
      <c r="A22" s="1">
        <f>IF('Bridgewater State University'!E21&gt;"",'Bridgewater State University'!C21,0)</f>
        <v>0</v>
      </c>
    </row>
    <row r="23" spans="1:1" ht="18">
      <c r="A23" s="1">
        <f>IF('Bridgewater State University'!E22&gt;"",'Bridgewater State University'!C22,0)</f>
        <v>0</v>
      </c>
    </row>
    <row r="24" spans="1:1" ht="18">
      <c r="A24" s="1">
        <f>IF('Bridgewater State University'!E23&gt;"",'Bridgewater State University'!C23,0)</f>
        <v>0</v>
      </c>
    </row>
    <row r="25" spans="1:1" ht="18">
      <c r="A25" s="1">
        <f>IF('Bridgewater State University'!E24&gt;"",'Bridgewater State University'!C24,0)</f>
        <v>0</v>
      </c>
    </row>
    <row r="26" spans="1:1" ht="18">
      <c r="A26" s="1">
        <f>IF('Bridgewater State University'!E25&gt;"",'Bridgewater State University'!C25,0)</f>
        <v>0</v>
      </c>
    </row>
    <row r="27" spans="1:1" ht="18">
      <c r="A27" s="1">
        <f>IF('Bridgewater State University'!E26&gt;"",'Bridgewater State University'!C26,0)</f>
        <v>0</v>
      </c>
    </row>
    <row r="28" spans="1:1" ht="18">
      <c r="A28" s="1">
        <f>IF('Bridgewater State University'!E27&gt;"",'Bridgewater State University'!C27,0)</f>
        <v>0</v>
      </c>
    </row>
    <row r="29" spans="1:1" ht="18">
      <c r="A29" s="1">
        <f>IF('Bridgewater State University'!E28&gt;"",'Bridgewater State University'!C28,0)</f>
        <v>0</v>
      </c>
    </row>
    <row r="30" spans="1:1" ht="18">
      <c r="A30" s="1">
        <f>IF('Bridgewater State University'!E29&gt;"",'Bridgewater State University'!C29,0)</f>
        <v>0</v>
      </c>
    </row>
    <row r="31" spans="1:1" ht="18">
      <c r="A31" s="1">
        <f>IF('Bridgewater State University'!E30&gt;"",'Bridgewater State University'!C30,0)</f>
        <v>0</v>
      </c>
    </row>
    <row r="32" spans="1:1" ht="18">
      <c r="A32" s="1">
        <f>IF('Bridgewater State University'!E31&gt;"",'Bridgewater State University'!C31,0)</f>
        <v>0</v>
      </c>
    </row>
    <row r="33" spans="1:1" ht="18">
      <c r="A33" s="1">
        <f>IF('Bridgewater State University'!E32&gt;"",'Bridgewater State University'!C32,0)</f>
        <v>0</v>
      </c>
    </row>
    <row r="34" spans="1:1" ht="18">
      <c r="A34" s="1">
        <f>IF('Bridgewater State University'!E33&gt;"",'Bridgewater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A87134-3D9F-4F5B-9189-A73479D0B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1B507A-6324-4380-84F4-6475B7870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72A0AD-E92F-496B-B286-8B8DB1B2D0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Bridgewater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'Bridgewater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