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F6DFD0B-216D-47F6-8BD2-6805007F1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ck University Canad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'Brock University Canada'!$A$1:$F$50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3" l="1"/>
  <c r="A29" i="3"/>
  <c r="A28" i="3"/>
  <c r="A27" i="3"/>
  <c r="A26" i="3"/>
  <c r="F20" i="2"/>
  <c r="F19" i="2"/>
  <c r="F18" i="2"/>
  <c r="F17" i="2"/>
  <c r="F16" i="2"/>
  <c r="F32" i="2"/>
  <c r="A33" i="3"/>
  <c r="A34" i="3"/>
  <c r="A32" i="3"/>
  <c r="A31" i="3"/>
  <c r="A25" i="3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C35" i="2" s="1"/>
  <c r="F7" i="2"/>
  <c r="F8" i="2"/>
  <c r="F9" i="2"/>
  <c r="F10" i="2"/>
  <c r="F11" i="2"/>
  <c r="F12" i="2"/>
  <c r="F13" i="2"/>
  <c r="F14" i="2"/>
  <c r="F15" i="2"/>
  <c r="F21" i="2"/>
  <c r="F22" i="2"/>
  <c r="F23" i="2"/>
  <c r="F24" i="2"/>
  <c r="F25" i="2"/>
  <c r="F26" i="2"/>
  <c r="F27" i="2"/>
  <c r="F28" i="2"/>
  <c r="F30" i="2"/>
  <c r="F31" i="2"/>
  <c r="F33" i="2"/>
  <c r="C34" i="2" l="1"/>
  <c r="C37" i="2" s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<sst xmlns="http://schemas.openxmlformats.org/spreadsheetml/2006/main" count="50" uniqueCount="50">
  <si>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</si>
  <si>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</si>
  <si>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</si>
  <si>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</si>
  <si>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</si>
  <si>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 xml:space="preserve">Brock University (Canada) </t>
    </r>
    <r>
      <rPr>
        <sz val="14"/>
        <rFont val="Times New Roman"/>
        <family val="1"/>
      </rPr>
      <t>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</si>
  <si>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</si>
  <si>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</si>
  <si>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</si>
  <si>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</si>
  <si>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</si>
  <si>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LING 2P90 - Anatomy and Physiology of Speech </t>
    </r>
    <r>
      <rPr>
        <sz val="14"/>
        <color rgb="FFFF0000"/>
        <rFont val="Times New Roman"/>
        <family val="1"/>
      </rPr>
      <t>and Swallowing</t>
    </r>
  </si>
  <si>
    <t>Spch Sound Disorders--CDIS 3462/5462</t>
  </si>
  <si>
    <r>
      <t xml:space="preserve">LING 4P32 - Speech Disorders in Children and Youth </t>
    </r>
    <r>
      <rPr>
        <sz val="14"/>
        <color rgb="FFFF0000"/>
        <rFont val="Times New Roman"/>
        <family val="1"/>
      </rPr>
      <t>/ LING 2P53 - Phonology</t>
    </r>
  </si>
  <si>
    <t>Diagnostic Audiology--CDIS 4420/5420</t>
  </si>
  <si>
    <t>LING 3P97 - Introduction to Audiology</t>
  </si>
  <si>
    <t>Aural Rehab.--CDIS 4370/5370</t>
  </si>
  <si>
    <t>LING 4P27 - Assistive Listening Devices and Aural Rehabilitation</t>
  </si>
  <si>
    <t>Hearing Science--CDIS 3369/5369</t>
  </si>
  <si>
    <t>Speech &amp; Language Develop.--CDIS 4330/5330</t>
  </si>
  <si>
    <t>LING 3P61 - Child Language Acquisition: Early Stages</t>
  </si>
  <si>
    <t>Language Disorders--CDIS 4466/5466</t>
  </si>
  <si>
    <t>LING 3P90 - Lang Dis in Chld&amp;Yth/LING 4P20 - Evaluation of Speech and Language Disorders</t>
  </si>
  <si>
    <t>Neuroanatomy--CDIS 3312/5312</t>
  </si>
  <si>
    <t>LING 3Q93 - Introduction to Neurolinguistics</t>
  </si>
  <si>
    <t>LING 2P50 - Phonetics/LING 3P51 - Applied Phonetics</t>
  </si>
  <si>
    <t>Speech Science--CDIS 3375/5375</t>
  </si>
  <si>
    <t>LING 2P91 - Acoustic and Physiological Phonetics</t>
  </si>
  <si>
    <t>List all additional CDIS courses taken by the student with hours &amp; grades. *Do not include clinical practicum courses.</t>
  </si>
  <si>
    <t>Intro--CDIS 1331</t>
  </si>
  <si>
    <t>LING 1P93 -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</si>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</sst>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7" customWidth="1"/>
    <col min="2" max="2" width="107" style="7" bestFit="1" customWidth="1"/>
    <col min="3" max="3" width="10.42578125" style="8" customWidth="1"/>
    <col min="4" max="4" width="16.28515625" style="7" customWidth="1"/>
    <col min="5" max="6" width="9.28515625" style="8" customWidth="1"/>
    <col min="7" max="16384" width="10.7109375" style="1"/>
  </cols>
  <sheetData>
    <row r="1" spans="1:6" s="2" customFormat="1" ht="18.75">
      <c r="A1" s="9" t="s">
        <v>0</v>
      </c>
      <c r="B1" s="9"/>
      <c r="C1" s="10" t="s">
        <v>1</v>
      </c>
      <c r="D1" s="12" t="s">
        <v>2</v>
      </c>
      <c r="E1" s="12"/>
      <c r="F1" s="12"/>
    </row>
    <row r="2" spans="1:6" s="2" customFormat="1" ht="18.75">
      <c r="A2" s="9" t="s">
        <v>3</v>
      </c>
      <c r="B2" s="9"/>
      <c r="C2" s="10"/>
      <c r="D2" s="12"/>
      <c r="E2" s="12"/>
      <c r="F2" s="12"/>
    </row>
    <row r="3" spans="1:6" s="3" customFormat="1" ht="18.7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1"/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C21" s="3"/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D31" s="3"/>
      <c r="E31" s="3"/>
      <c r="F31" s="3">
        <f>IF(E31&gt;"",VLOOKUP(E31,'Office Use Only'!$A$1:$B$5,2)*C31,0)</f>
        <v>0</v>
      </c>
    </row>
    <row r="32" spans="1:6" s="2" customFormat="1" ht="18.75">
      <c r="C32" s="3"/>
      <c r="D32" s="3"/>
      <c r="E32" s="3"/>
      <c r="F32" s="3">
        <f>IF(E32&gt;"",VLOOKUP(E32,'Office Use Only'!$A$1:$B$5,2)*C32,0)</f>
        <v>0</v>
      </c>
    </row>
    <row r="33" spans="1:6" s="2" customFormat="1" ht="18.75">
      <c r="C33" s="3"/>
      <c r="E33" s="3"/>
      <c r="F33" s="3">
        <f>IF(E33&gt;"",VLOOKUP(E33,'Office Use Only'!$A$1:$B$5,2)*C33,0)</f>
        <v>0</v>
      </c>
    </row>
    <row r="34" spans="1:6" s="2" customFormat="1" ht="18.75">
      <c r="A34" s="2" t="s">
        <v>34</v>
      </c>
      <c r="C34" s="3">
        <f>SUM('Office Use Only'!A6:'Office Use Only'!A34)</f>
        <v>0</v>
      </c>
      <c r="E34" s="3"/>
      <c r="F34" s="3"/>
    </row>
    <row r="35" spans="1:6" s="2" customFormat="1" ht="18.75">
      <c r="A35" s="2" t="s">
        <v>35</v>
      </c>
      <c r="C35" s="3">
        <f>SUM(F5:F33)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2" t="s">
        <v>36</v>
      </c>
      <c r="C37" s="4">
        <f>IF(C34&gt;0,C35/C34,0)</f>
        <v>0</v>
      </c>
      <c r="E37" s="3"/>
      <c r="F37" s="3"/>
    </row>
    <row r="38" spans="1:6" s="2" customFormat="1" ht="18.75">
      <c r="C38" s="3"/>
      <c r="E38" s="3"/>
      <c r="F38" s="3"/>
    </row>
    <row r="39" spans="1:6" s="2" customFormat="1" ht="18.75">
      <c r="A39" s="13" t="s">
        <v>37</v>
      </c>
      <c r="B39" s="13"/>
      <c r="C39" s="13"/>
      <c r="D39" s="13"/>
      <c r="E39" s="13"/>
      <c r="F39" s="13"/>
    </row>
    <row r="40" spans="1:6" s="2" customFormat="1" ht="18.75">
      <c r="A40" s="13"/>
      <c r="B40" s="13"/>
      <c r="C40" s="13"/>
      <c r="D40" s="13"/>
      <c r="E40" s="13"/>
      <c r="F40" s="13"/>
    </row>
    <row r="41" spans="1:6" s="2" customFormat="1" ht="18.75">
      <c r="A41" s="13"/>
      <c r="B41" s="13"/>
      <c r="C41" s="13"/>
      <c r="D41" s="13"/>
      <c r="E41" s="13"/>
      <c r="F41" s="13"/>
    </row>
    <row r="42" spans="1:6" s="2" customFormat="1" ht="18.75">
      <c r="A42" s="13"/>
      <c r="B42" s="13"/>
      <c r="C42" s="13"/>
      <c r="D42" s="13"/>
      <c r="E42" s="13"/>
      <c r="F42" s="1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2" customFormat="1" ht="18.75">
      <c r="A47" s="2" t="s">
        <v>42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A49" s="2" t="s">
        <v>43</v>
      </c>
      <c r="C49" s="3"/>
      <c r="E49" s="3"/>
      <c r="F49" s="3"/>
    </row>
    <row r="50" spans="1:6" s="2" customFormat="1" ht="18.75">
      <c r="C50" s="3"/>
      <c r="E50" s="3"/>
      <c r="F50" s="3"/>
    </row>
    <row r="51" spans="1:6" s="2" customFormat="1" ht="18.75">
      <c r="C51" s="3"/>
      <c r="E51" s="3"/>
      <c r="F51" s="3"/>
    </row>
    <row r="52" spans="1:6" s="5" customFormat="1" ht="18.75">
      <c r="A52" s="2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B36" sqref="B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IF('Brock University Canada'!E5&gt;"",'Brock University Canada'!C5,0)</f>
        <v>0</v>
      </c>
    </row>
    <row r="7" spans="1:2">
      <c r="A7">
        <f>IF('Brock University Canada'!E6&gt;"",'Brock University Canada'!C6,0)</f>
        <v>0</v>
      </c>
    </row>
    <row r="8" spans="1:2" ht="18">
      <c r="A8" s="1">
        <f>IF('Brock University Canada'!E7&gt;"",'Brock University Canada'!C7,0)</f>
        <v>0</v>
      </c>
    </row>
    <row r="9" spans="1:2" ht="18">
      <c r="A9" s="1">
        <f>IF('Brock University Canada'!E8&gt;"",'Brock University Canada'!C8,0)</f>
        <v>0</v>
      </c>
    </row>
    <row r="10" spans="1:2" ht="18">
      <c r="A10" s="1">
        <f>IF('Brock University Canada'!E9&gt;"",'Brock University Canada'!C9,0)</f>
        <v>0</v>
      </c>
    </row>
    <row r="11" spans="1:2" ht="18">
      <c r="A11" s="1">
        <f>IF('Brock University Canada'!E10&gt;"",'Brock University Canada'!C10,0)</f>
        <v>0</v>
      </c>
    </row>
    <row r="12" spans="1:2" ht="18">
      <c r="A12" s="1">
        <f>IF('Brock University Canada'!E11&gt;"",'Brock University Canada'!C11,0)</f>
        <v>0</v>
      </c>
    </row>
    <row r="13" spans="1:2" ht="18">
      <c r="A13" s="1">
        <f>IF('Brock University Canada'!E12&gt;"",'Brock University Canada'!C12,0)</f>
        <v>0</v>
      </c>
    </row>
    <row r="14" spans="1:2" ht="18">
      <c r="A14" s="1">
        <f>IF('Brock University Canada'!E13&gt;"",'Brock University Canada'!C13,0)</f>
        <v>0</v>
      </c>
    </row>
    <row r="15" spans="1:2" ht="18">
      <c r="A15" s="1">
        <f>IF('Brock University Canada'!E14&gt;"",'Brock University Canada'!C14,0)</f>
        <v>0</v>
      </c>
    </row>
    <row r="16" spans="1:2" ht="18">
      <c r="A16" s="1">
        <f>IF('Brock University Canada'!E15&gt;"",'Brock University Canada'!C15,0)</f>
        <v>0</v>
      </c>
    </row>
    <row r="17" spans="1:1" ht="18">
      <c r="A17" s="1">
        <f>IF('Brock University Canada'!E21&gt;"",'Brock University Canada'!C21,0)</f>
        <v>0</v>
      </c>
    </row>
    <row r="18" spans="1:1" ht="18">
      <c r="A18" s="1">
        <f>IF('Brock University Canada'!E22&gt;"",'Brock University Canada'!C22,0)</f>
        <v>0</v>
      </c>
    </row>
    <row r="19" spans="1:1" ht="18">
      <c r="A19" s="1">
        <f>IF('Brock University Canada'!E23&gt;"",'Brock University Canada'!C23,0)</f>
        <v>0</v>
      </c>
    </row>
    <row r="20" spans="1:1" ht="18">
      <c r="A20" s="1">
        <f>IF('Brock University Canada'!E24&gt;"",'Brock University Canada'!C24,0)</f>
        <v>0</v>
      </c>
    </row>
    <row r="21" spans="1:1" ht="18">
      <c r="A21" s="1">
        <f>IF('Brock University Canada'!E25&gt;"",'Brock University Canada'!C25,0)</f>
        <v>0</v>
      </c>
    </row>
    <row r="22" spans="1:1" ht="18">
      <c r="A22" s="1">
        <f>IF('Brock University Canada'!E26&gt;"",'Brock University Canada'!C26,0)</f>
        <v>0</v>
      </c>
    </row>
    <row r="23" spans="1:1" ht="18">
      <c r="A23" s="1">
        <f>IF('Brock University Canada'!E27&gt;"",'Brock University Canada'!C27,0)</f>
        <v>0</v>
      </c>
    </row>
    <row r="24" spans="1:1" ht="18">
      <c r="A24" s="1">
        <f>IF('Brock University Canada'!E28&gt;"",'Brock University Canada'!C28,0)</f>
        <v>0</v>
      </c>
    </row>
    <row r="25" spans="1:1" ht="18">
      <c r="A25" s="1">
        <f>IF('Brock University Canada'!E29&gt;"",'Brock University Canada'!C29,0)</f>
        <v>0</v>
      </c>
    </row>
    <row r="26" spans="1:1" ht="18">
      <c r="A26" s="1">
        <f>IF('Brock University Canada'!E30&gt;"",'Brock University Canada'!C30,0)</f>
        <v>0</v>
      </c>
    </row>
    <row r="27" spans="1:1" ht="18">
      <c r="A27" s="1">
        <f>IF('Brock University Canada'!E31&gt;"",'Brock University Canada'!C31,0)</f>
        <v>0</v>
      </c>
    </row>
    <row r="28" spans="1:1" ht="18">
      <c r="A28" s="1">
        <f>IF('Brock University Canada'!E32&gt;"",'Brock University Canada'!C32,0)</f>
        <v>0</v>
      </c>
    </row>
    <row r="29" spans="1:1" ht="18">
      <c r="A29" s="1">
        <f>IF('Brock University Canada'!E33&gt;"",'Brock University Canada'!C33,0)</f>
        <v>0</v>
      </c>
    </row>
    <row r="30" spans="1:1" ht="18">
      <c r="A30" s="1">
        <f>IF('Brock University Canada'!E34&gt;"",'Brock University Canada'!C34,0)</f>
        <v>0</v>
      </c>
    </row>
    <row r="31" spans="1:1" ht="18">
      <c r="A31" s="1">
        <f>IF('Brock University Canada'!E30&gt;"",'Brock University Canada'!C30,0)</f>
        <v>0</v>
      </c>
    </row>
    <row r="32" spans="1:1" ht="18">
      <c r="A32" s="1">
        <f>IF('Brock University Canada'!E31&gt;"",'Brock University Canada'!C31,0)</f>
        <v>0</v>
      </c>
    </row>
    <row r="33" spans="1:1" ht="18">
      <c r="A33" s="1">
        <f>IF('Brock University Canada'!E32&gt;"",'Brock University Canada'!C32,0)</f>
        <v>0</v>
      </c>
    </row>
    <row r="34" spans="1:1" ht="18">
      <c r="A34" s="1">
        <f>IF('Brock University Canada'!E33&gt;"",'Brock University Canada'!C33,0)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6C855F-B576-49F0-93A1-EEBD8A3773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8405A-11C8-4E63-94DF-249FE49BF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840D7-5CC8-42BB-B965-A0BBD0FEF9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Brock University Canada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'Brock University Canada'!Print_Area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