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F09446C3-52D9-4154-A062-DAC4A7395E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ifornia State University Ful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'California State University Ful'!$A$1:$F$48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7" i="3"/>
  <c r="A26" i="3"/>
  <c r="A25" i="3"/>
  <c r="A24" i="3"/>
  <c r="A23" i="3"/>
  <c r="A22" i="3"/>
  <c r="A21" i="3"/>
  <c r="A20" i="3"/>
  <c r="A19" i="3"/>
  <c r="A18" i="3"/>
  <c r="A17" i="3"/>
  <c r="A29" i="3"/>
  <c r="A28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27" i="2"/>
  <c r="F26" i="2"/>
  <c r="F5" i="2"/>
  <c r="C33" i="2" s="1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8" i="2"/>
  <c r="F29" i="2"/>
  <c r="F31" i="2"/>
  <c r="C32" i="2" l="1"/>
  <c r="C35" i="2" s="1"/>
</calcChain>
</file>

<file path=xl/sharedStrings.xml><?xml version="1.0" encoding="utf-8"?>
<sst xmlns="http://schemas.openxmlformats.org/spreadsheetml/2006/main" count="53" uniqueCount="51">
  <si>
    <t xml:space="preserve">Name: </t>
  </si>
  <si>
    <t>Advisor</t>
  </si>
  <si>
    <t>Undegraduate School</t>
  </si>
  <si>
    <t xml:space="preserve">ID:  </t>
  </si>
  <si>
    <t>Texas State University</t>
  </si>
  <si>
    <r>
      <t>California State University - Fullerton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</si>
  <si>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</si>
  <si>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</si>
  <si>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</si>
  <si>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</si>
  <si>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</si>
  <si>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COMD 344 - The Anatomy and Physiology of Speech and Hearing</t>
  </si>
  <si>
    <t>Spch Sound Disorders--CDIS 3462/5462</t>
  </si>
  <si>
    <t>COMD 352 - Child Language and Phonological Disorders</t>
  </si>
  <si>
    <t>Diagnostic Audiology--CDIS 4420/5420</t>
  </si>
  <si>
    <t>COMD 461 - Audiology and Audiometry</t>
  </si>
  <si>
    <t>Aural Rehab.--CDIS 4370/5370</t>
  </si>
  <si>
    <t>COMD 465 - Aural Rehabilitation</t>
  </si>
  <si>
    <t>Hearing Science--CDIS 3369/5369</t>
  </si>
  <si>
    <t>COMD 350 - Speech and Hearing Science</t>
  </si>
  <si>
    <t>Speech &amp; Language Develop.--CDIS 4330/5330</t>
  </si>
  <si>
    <t>COMD 307 - Speech/Language Development</t>
  </si>
  <si>
    <t>Language Disorders--CDIS 4466/5466</t>
  </si>
  <si>
    <t>Neuroanatomy--CDIS 3312/5312</t>
  </si>
  <si>
    <t>COMD 474 - Neurology and Neurogenic Communicative Disorders</t>
  </si>
  <si>
    <t>COMD 241 - Introduction to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</si>
  <si>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</si>
  <si>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</si>
  <si>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</si>
  <si>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COMD 242 - Introduction to Communicative Disorders</t>
  </si>
  <si>
    <t>Service Delivery--CDIS 4317</t>
  </si>
  <si>
    <t>Neuro Survey--CDIS 4350</t>
  </si>
  <si>
    <t>Augmentative--CDIS 4340</t>
  </si>
  <si>
    <t>COMD 472 - Voice and Craniofacial Disorders</t>
  </si>
  <si>
    <t>COMD 475 - Fluency Disorders</t>
  </si>
  <si>
    <t>Total Hours</t>
  </si>
  <si>
    <t>Total Grade Points</t>
  </si>
  <si>
    <t>Grade Point Average</t>
  </si>
  <si>
    <t xml:space="preserve">NOTES: </t>
  </si>
  <si>
    <t xml:space="preserve">ASHA requires: </t>
  </si>
  <si>
    <t xml:space="preserve">Physcial Science - 3 hours (Chemistry or Intro to Physics) 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</si>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</sst>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5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zoomScaleNormal="100" zoomScaleSheetLayoutView="100" workbookViewId="0">
      <selection activeCell="A28" sqref="A28"/>
    </sheetView>
  </sheetViews>
  <sheetFormatPr defaultColWidth="10.7109375" defaultRowHeight="18"/>
  <cols>
    <col min="1" max="1" width="41.28515625" style="8" customWidth="1"/>
    <col min="2" max="2" width="88.28515625" style="8" customWidth="1"/>
    <col min="3" max="3" width="10.42578125" style="9" customWidth="1"/>
    <col min="4" max="4" width="16.28515625" style="8" customWidth="1"/>
    <col min="5" max="6" width="9.28515625" style="9" customWidth="1"/>
    <col min="7" max="16384" width="10.7109375" style="1"/>
  </cols>
  <sheetData>
    <row r="1" spans="1:6" s="2" customFormat="1" ht="18.75">
      <c r="A1" s="10" t="s">
        <v>0</v>
      </c>
      <c r="B1" s="10"/>
      <c r="C1" s="4" t="s">
        <v>1</v>
      </c>
      <c r="D1" s="11" t="s">
        <v>2</v>
      </c>
      <c r="E1" s="11"/>
      <c r="F1" s="11"/>
    </row>
    <row r="2" spans="1:6" s="2" customFormat="1" ht="18.75">
      <c r="A2" s="10" t="s">
        <v>3</v>
      </c>
      <c r="B2" s="10"/>
      <c r="C2" s="4"/>
      <c r="D2" s="11"/>
      <c r="E2" s="11"/>
      <c r="F2" s="11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13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B12" s="2" t="s">
        <v>24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50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19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A19" s="13" t="s">
        <v>27</v>
      </c>
      <c r="B19" s="14"/>
      <c r="C19" s="3"/>
      <c r="D19" s="3"/>
      <c r="E19" s="3"/>
      <c r="F19" s="3">
        <f>IF(E19&gt;"",VLOOKUP(E19,'Office Use Only'!$A$1:$B$5,2)*C19,0)</f>
        <v>0</v>
      </c>
    </row>
    <row r="20" spans="1:6" s="2" customFormat="1" ht="18.75">
      <c r="C20" s="3"/>
      <c r="D20" s="3"/>
      <c r="E20" s="3"/>
      <c r="F20" s="3">
        <f>IF(E20&gt;"",VLOOKUP(E20,'Office Use Only'!$A$1:$B$5,2)*C20,0)</f>
        <v>0</v>
      </c>
    </row>
    <row r="21" spans="1:6" s="2" customFormat="1" ht="18.75">
      <c r="A21" s="2" t="s">
        <v>28</v>
      </c>
      <c r="B21" s="2" t="s">
        <v>29</v>
      </c>
      <c r="C21" s="3">
        <v>3</v>
      </c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B25" s="2" t="s">
        <v>33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B26" s="2" t="s">
        <v>34</v>
      </c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D30" s="3"/>
      <c r="E30" s="3"/>
      <c r="F30" s="3">
        <f>IF(E30&gt;"",VLOOKUP(E30,'Office Use Only'!$A$1:$B$5,2)*C30,0)</f>
        <v>0</v>
      </c>
    </row>
    <row r="31" spans="1:6" s="2" customFormat="1" ht="18.75">
      <c r="C31" s="3"/>
      <c r="E31" s="3"/>
      <c r="F31" s="3">
        <f>IF(E31&gt;"",VLOOKUP(E31,'Office Use Only'!$A$1:$B$5,2)*C31,0)</f>
        <v>0</v>
      </c>
    </row>
    <row r="32" spans="1:6" s="2" customFormat="1" ht="18.75">
      <c r="A32" s="2" t="s">
        <v>35</v>
      </c>
      <c r="C32" s="3">
        <f>SUM('Office Use Only'!A6:'Office Use Only'!A34)</f>
        <v>0</v>
      </c>
      <c r="E32" s="3"/>
      <c r="F32" s="3"/>
    </row>
    <row r="33" spans="1:6" s="2" customFormat="1" ht="18.75">
      <c r="A33" s="2" t="s">
        <v>36</v>
      </c>
      <c r="C33" s="3">
        <f>SUM(F5:F31)</f>
        <v>0</v>
      </c>
      <c r="E33" s="3"/>
      <c r="F33" s="3"/>
    </row>
    <row r="34" spans="1:6" s="2" customFormat="1" ht="18.75">
      <c r="C34" s="3"/>
      <c r="E34" s="3"/>
      <c r="F34" s="3"/>
    </row>
    <row r="35" spans="1:6" s="2" customFormat="1" ht="18.75">
      <c r="A35" s="2" t="s">
        <v>37</v>
      </c>
      <c r="C35" s="5">
        <f>IF(C32&gt;0,C33/C32,0)</f>
        <v>0</v>
      </c>
      <c r="E35" s="3"/>
      <c r="F35" s="3"/>
    </row>
    <row r="36" spans="1:6" s="2" customFormat="1" ht="18.75">
      <c r="C36" s="3"/>
      <c r="E36" s="3"/>
      <c r="F36" s="3"/>
    </row>
    <row r="37" spans="1:6" s="2" customFormat="1" ht="18.75">
      <c r="A37" s="12" t="s">
        <v>38</v>
      </c>
      <c r="B37" s="12"/>
      <c r="C37" s="12"/>
      <c r="D37" s="12"/>
      <c r="E37" s="12"/>
      <c r="F37" s="12"/>
    </row>
    <row r="38" spans="1:6" s="2" customFormat="1" ht="18.75">
      <c r="A38" s="12"/>
      <c r="B38" s="12"/>
      <c r="C38" s="12"/>
      <c r="D38" s="12"/>
      <c r="E38" s="12"/>
      <c r="F38" s="12"/>
    </row>
    <row r="39" spans="1:6" s="2" customFormat="1" ht="18.75">
      <c r="A39" s="12"/>
      <c r="B39" s="12"/>
      <c r="C39" s="12"/>
      <c r="D39" s="12"/>
      <c r="E39" s="12"/>
      <c r="F39" s="12"/>
    </row>
    <row r="40" spans="1:6" s="2" customFormat="1" ht="18.75">
      <c r="A40" s="12"/>
      <c r="B40" s="12"/>
      <c r="C40" s="12"/>
      <c r="D40" s="12"/>
      <c r="E40" s="12"/>
      <c r="F40" s="12"/>
    </row>
    <row r="41" spans="1:6" s="2" customFormat="1" ht="18.75">
      <c r="A41" s="2" t="s">
        <v>39</v>
      </c>
      <c r="C41" s="3"/>
      <c r="E41" s="3"/>
      <c r="F41" s="3"/>
    </row>
    <row r="42" spans="1:6" s="2" customFormat="1" ht="18.75">
      <c r="A42" s="2" t="s">
        <v>40</v>
      </c>
      <c r="C42" s="3"/>
      <c r="E42" s="3"/>
      <c r="F42" s="3"/>
    </row>
    <row r="43" spans="1:6" s="2" customFormat="1" ht="18.75">
      <c r="A43" s="2" t="s">
        <v>41</v>
      </c>
      <c r="C43" s="3"/>
      <c r="E43" s="3"/>
      <c r="F43" s="3"/>
    </row>
    <row r="44" spans="1:6" s="2" customFormat="1" ht="18.75">
      <c r="A44" s="2" t="s">
        <v>42</v>
      </c>
      <c r="C44" s="3"/>
      <c r="E44" s="3"/>
      <c r="F44" s="3"/>
    </row>
    <row r="45" spans="1:6" s="2" customFormat="1" ht="18.75">
      <c r="A45" s="2" t="s">
        <v>43</v>
      </c>
      <c r="C45" s="3"/>
      <c r="E45" s="3"/>
      <c r="F45" s="3"/>
    </row>
    <row r="46" spans="1:6" s="2" customFormat="1" ht="18.75">
      <c r="C46" s="3"/>
      <c r="E46" s="3"/>
      <c r="F46" s="3"/>
    </row>
    <row r="47" spans="1:6" s="2" customFormat="1" ht="18.75">
      <c r="A47" s="2" t="s">
        <v>44</v>
      </c>
      <c r="C47" s="3"/>
      <c r="E47" s="3"/>
      <c r="F47" s="3"/>
    </row>
    <row r="48" spans="1:6" s="2" customFormat="1" ht="18.75">
      <c r="C48" s="3"/>
      <c r="E48" s="3"/>
      <c r="F48" s="3"/>
    </row>
    <row r="49" spans="1:6" s="2" customFormat="1" ht="18.75">
      <c r="C49" s="3"/>
      <c r="E49" s="3"/>
      <c r="F49" s="3"/>
    </row>
    <row r="50" spans="1:6" s="6" customFormat="1" ht="18.75">
      <c r="A50" s="2"/>
      <c r="C50" s="7"/>
      <c r="E50" s="7"/>
      <c r="F50" s="7"/>
    </row>
    <row r="51" spans="1:6">
      <c r="A51" s="6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8"/>
  <sheetViews>
    <sheetView topLeftCell="A22" workbookViewId="0">
      <selection activeCell="B36" sqref="B36"/>
    </sheetView>
  </sheetViews>
  <sheetFormatPr defaultColWidth="11.42578125" defaultRowHeight="12.75"/>
  <sheetData>
    <row r="1" spans="1:2">
      <c r="A1" t="s">
        <v>45</v>
      </c>
      <c r="B1">
        <v>4</v>
      </c>
    </row>
    <row r="2" spans="1:2">
      <c r="A2" t="s">
        <v>46</v>
      </c>
      <c r="B2">
        <v>3</v>
      </c>
    </row>
    <row r="3" spans="1:2">
      <c r="A3" t="s">
        <v>47</v>
      </c>
      <c r="B3">
        <v>2</v>
      </c>
    </row>
    <row r="4" spans="1:2">
      <c r="A4" t="s">
        <v>48</v>
      </c>
      <c r="B4">
        <v>1</v>
      </c>
    </row>
    <row r="5" spans="1:2">
      <c r="A5" t="s">
        <v>49</v>
      </c>
      <c r="B5">
        <v>0</v>
      </c>
    </row>
    <row r="6" spans="1:2">
      <c r="A6">
        <f>IF('California State University Ful'!E5&gt;"",'California State University Ful'!C5,0)</f>
        <v>0</v>
      </c>
    </row>
    <row r="7" spans="1:2">
      <c r="A7">
        <f>IF('California State University Ful'!E6&gt;"",'California State University Ful'!C6,0)</f>
        <v>0</v>
      </c>
    </row>
    <row r="8" spans="1:2" ht="18">
      <c r="A8" s="1">
        <f>IF('California State University Ful'!E7&gt;"",'California State University Ful'!C7,0)</f>
        <v>0</v>
      </c>
    </row>
    <row r="9" spans="1:2" ht="18">
      <c r="A9" s="1">
        <f>IF('California State University Ful'!E8&gt;"",'California State University Ful'!C8,0)</f>
        <v>0</v>
      </c>
    </row>
    <row r="10" spans="1:2" ht="18">
      <c r="A10" s="1">
        <f>IF('California State University Ful'!E9&gt;"",'California State University Ful'!C9,0)</f>
        <v>0</v>
      </c>
    </row>
    <row r="11" spans="1:2" ht="18">
      <c r="A11" s="1">
        <f>IF('California State University Ful'!E10&gt;"",'California State University Ful'!C10,0)</f>
        <v>0</v>
      </c>
    </row>
    <row r="12" spans="1:2" ht="18">
      <c r="A12" s="1">
        <f>IF('California State University Ful'!E11&gt;"",'California State University Ful'!C11,0)</f>
        <v>0</v>
      </c>
    </row>
    <row r="13" spans="1:2" ht="18">
      <c r="A13" s="1">
        <f>IF('California State University Ful'!E12&gt;"",'California State University Ful'!C12,0)</f>
        <v>0</v>
      </c>
    </row>
    <row r="14" spans="1:2" ht="18">
      <c r="A14" s="1">
        <f>IF('California State University Ful'!E13&gt;"",'California State University Ful'!C13,0)</f>
        <v>0</v>
      </c>
    </row>
    <row r="15" spans="1:2" ht="18">
      <c r="A15" s="1">
        <f>IF('California State University Ful'!E14&gt;"",'California State University Ful'!C14,0)</f>
        <v>0</v>
      </c>
    </row>
    <row r="16" spans="1:2" ht="18">
      <c r="A16" s="1">
        <f>IF('California State University Ful'!E15&gt;"",'California State University Ful'!C15,0)</f>
        <v>0</v>
      </c>
    </row>
    <row r="17" spans="1:1">
      <c r="A17">
        <f>IF('California State University Ful'!E16&gt;"",'California State University Ful'!C16,0)</f>
        <v>0</v>
      </c>
    </row>
    <row r="18" spans="1:1">
      <c r="A18">
        <f>IF('California State University Ful'!E17&gt;"",'California State University Ful'!C17,0)</f>
        <v>0</v>
      </c>
    </row>
    <row r="19" spans="1:1" ht="18">
      <c r="A19" s="1">
        <f>IF('California State University Ful'!E18&gt;"",'California State University Ful'!C18,0)</f>
        <v>0</v>
      </c>
    </row>
    <row r="20" spans="1:1" ht="18">
      <c r="A20" s="1">
        <f>IF('California State University Ful'!E19&gt;"",'California State University Ful'!C19,0)</f>
        <v>0</v>
      </c>
    </row>
    <row r="21" spans="1:1" ht="18">
      <c r="A21" s="1">
        <f>IF('California State University Ful'!E20&gt;"",'California State University Ful'!C20,0)</f>
        <v>0</v>
      </c>
    </row>
    <row r="22" spans="1:1" ht="18">
      <c r="A22" s="1">
        <f>IF('California State University Ful'!E21&gt;"",'California State University Ful'!C21,0)</f>
        <v>0</v>
      </c>
    </row>
    <row r="23" spans="1:1" ht="18">
      <c r="A23" s="1">
        <f>IF('California State University Ful'!E22&gt;"",'California State University Ful'!C22,0)</f>
        <v>0</v>
      </c>
    </row>
    <row r="24" spans="1:1" ht="18">
      <c r="A24" s="1">
        <f>IF('California State University Ful'!E23&gt;"",'California State University Ful'!C23,0)</f>
        <v>0</v>
      </c>
    </row>
    <row r="25" spans="1:1" ht="18">
      <c r="A25" s="1">
        <f>IF('California State University Ful'!E24&gt;"",'California State University Ful'!C24,0)</f>
        <v>0</v>
      </c>
    </row>
    <row r="26" spans="1:1" ht="18">
      <c r="A26" s="1">
        <f>IF('California State University Ful'!E25&gt;"",'California State University Ful'!C25,0)</f>
        <v>0</v>
      </c>
    </row>
    <row r="27" spans="1:1" ht="18">
      <c r="A27" s="1">
        <f>IF('California State University Ful'!E26&gt;"",'California State University Ful'!C26,0)</f>
        <v>0</v>
      </c>
    </row>
    <row r="28" spans="1:1" ht="18">
      <c r="A28" s="1">
        <f>IF('California State University Ful'!E27&gt;"",'California State University Ful'!C27,0)</f>
        <v>0</v>
      </c>
    </row>
    <row r="29" spans="1:1" ht="18">
      <c r="A29" s="1">
        <f>IF('California State University Ful'!E28&gt;"",'California State University Ful'!C28,0)</f>
        <v>0</v>
      </c>
    </row>
    <row r="30" spans="1:1" ht="18">
      <c r="A30" s="1">
        <f>IF('California State University Ful'!E29&gt;"",'California State University Ful'!C29,0)</f>
        <v>0</v>
      </c>
    </row>
    <row r="31" spans="1:1" ht="18">
      <c r="A31" s="1">
        <f>IF('California State University Ful'!E30&gt;"",'California State University Ful'!C30,0)</f>
        <v>0</v>
      </c>
    </row>
    <row r="32" spans="1:1" ht="18">
      <c r="A32" s="1">
        <f>IF('California State University Ful'!E31&gt;"",'California State University Ful'!C31,0)</f>
        <v>0</v>
      </c>
    </row>
    <row r="33" spans="1:1" ht="18">
      <c r="A33" s="1">
        <f>IF('California State University Ful'!E32&gt;"",'California State University Ful'!C32,0)</f>
        <v>0</v>
      </c>
    </row>
    <row r="34" spans="1:1" ht="18">
      <c r="A34" s="1">
        <f>IF('California State University Ful'!E33&gt;"",'California State University Ful'!C33,0)</f>
        <v>0</v>
      </c>
    </row>
    <row r="35" spans="1:1" ht="18">
      <c r="A35" s="1"/>
    </row>
    <row r="36" spans="1:1" ht="18">
      <c r="A36" s="1"/>
    </row>
    <row r="37" spans="1:1" ht="18">
      <c r="A37" s="1"/>
    </row>
    <row r="38" spans="1:1" ht="18">
      <c r="A38" s="1"/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F0D1F5-C8A8-40CA-A80C-253616A65B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F8365D-86F4-4BB8-9CDE-9810A881B93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AC38C71-63B8-4182-AD89-04FBAA3A6B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California State University Ful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'California State University Ful'!Print_Area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2026-04-23T20:55:42Z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