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0FBD1A6-C545-42A2-9E26-793E07016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ifornia State University Lo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'California State University Lon'!$A$1:$F$50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2" i="2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29" i="2"/>
  <c r="F28" i="2"/>
  <c r="F5" i="2"/>
  <c r="C35" i="2" s="1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30" i="2"/>
  <c r="F31" i="2"/>
  <c r="F33" i="2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<sst xmlns="http://schemas.openxmlformats.org/spreadsheetml/2006/main" count="50" uniqueCount="49">
  <si>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</si>
  <si>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</si>
  <si>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</si>
  <si>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</si>
  <si>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</si>
  <si>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California State University - Long Beach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</si>
  <si>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</si>
  <si>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</si>
  <si>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</si>
  <si>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</si>
  <si>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</si>
  <si>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rPr>
        <sz val="14"/>
        <color rgb="FFFF0000"/>
        <rFont val="Times New Roman"/>
        <family val="1"/>
      </rPr>
      <t>SLP</t>
    </r>
    <r>
      <rPr>
        <sz val="14"/>
        <rFont val="Times New Roman"/>
        <family val="1"/>
      </rPr>
      <t xml:space="preserve"> 261 - Anatomy and Physiology of the Speech and Hearing Mechanism</t>
    </r>
  </si>
  <si>
    <t>Spch Sound Disorders--CDIS 3462/5462</t>
  </si>
  <si>
    <r>
      <rPr>
        <sz val="14"/>
        <color rgb="FFFF0000"/>
        <rFont val="Times New Roman"/>
        <family val="1"/>
      </rPr>
      <t>SLP</t>
    </r>
    <r>
      <rPr>
        <sz val="14"/>
        <rFont val="Times New Roman"/>
        <family val="1"/>
      </rPr>
      <t xml:space="preserve"> 456 - </t>
    </r>
    <r>
      <rPr>
        <sz val="14"/>
        <color rgb="FFFF0000"/>
        <rFont val="Times New Roman"/>
        <family val="1"/>
      </rPr>
      <t>Introduction to Speech Sound Disorders</t>
    </r>
  </si>
  <si>
    <t>Diagnostic Audiology--CDIS 4420/5420</t>
  </si>
  <si>
    <r>
      <rPr>
        <sz val="14"/>
        <color rgb="FFFF0000"/>
        <rFont val="Times New Roman"/>
        <family val="1"/>
      </rPr>
      <t>SLP</t>
    </r>
    <r>
      <rPr>
        <sz val="14"/>
        <rFont val="Times New Roman"/>
        <family val="1"/>
      </rPr>
      <t xml:space="preserve"> 373 - Audiology I</t>
    </r>
  </si>
  <si>
    <t>Aural Rehab.--CDIS 4370/5370</t>
  </si>
  <si>
    <r>
      <rPr>
        <sz val="14"/>
        <color rgb="FFFF0000"/>
        <rFont val="Times New Roman"/>
        <family val="1"/>
      </rPr>
      <t>SLP</t>
    </r>
    <r>
      <rPr>
        <sz val="14"/>
        <rFont val="Times New Roman"/>
        <family val="1"/>
      </rPr>
      <t xml:space="preserve"> 440 - Aural Rehabilitation for the Hearing Impaired</t>
    </r>
  </si>
  <si>
    <t>Hearing Science--CDIS 3369/5369</t>
  </si>
  <si>
    <r>
      <rPr>
        <sz val="14"/>
        <color rgb="FFFF0000"/>
        <rFont val="Times New Roman"/>
        <family val="1"/>
      </rPr>
      <t>SLP</t>
    </r>
    <r>
      <rPr>
        <sz val="14"/>
        <rFont val="Times New Roman"/>
        <family val="1"/>
      </rPr>
      <t xml:space="preserve"> 330 - Speech and Hearing Science</t>
    </r>
  </si>
  <si>
    <t>Speech &amp; Language Develop.--CDIS 4330/5330</t>
  </si>
  <si>
    <r>
      <rPr>
        <sz val="14"/>
        <color rgb="FFFF0000"/>
        <rFont val="Times New Roman"/>
        <family val="1"/>
      </rPr>
      <t>SLP</t>
    </r>
    <r>
      <rPr>
        <sz val="14"/>
        <rFont val="Times New Roman"/>
        <family val="1"/>
      </rPr>
      <t xml:space="preserve"> 329 -</t>
    </r>
    <r>
      <rPr>
        <sz val="14"/>
        <color rgb="FFFF0000"/>
        <rFont val="Times New Roman"/>
        <family val="1"/>
      </rPr>
      <t xml:space="preserve"> Language Acquisition: From Birth Through Adolescence</t>
    </r>
  </si>
  <si>
    <t>Language Disorders--CDIS 4466/5466</t>
  </si>
  <si>
    <r>
      <rPr>
        <sz val="14"/>
        <color rgb="FFFF0000"/>
        <rFont val="Times New Roman"/>
        <family val="1"/>
      </rPr>
      <t>SLP</t>
    </r>
    <r>
      <rPr>
        <sz val="14"/>
        <rFont val="Times New Roman"/>
        <family val="1"/>
      </rPr>
      <t xml:space="preserve"> 481A - </t>
    </r>
    <r>
      <rPr>
        <sz val="14"/>
        <color rgb="FFFF0000"/>
        <rFont val="Times New Roman"/>
        <family val="1"/>
      </rPr>
      <t>Introduction to Language Disorders in Children</t>
    </r>
  </si>
  <si>
    <t>Neuroanatomy--CDIS 3312/5312</t>
  </si>
  <si>
    <t>SLP 481B - Introduction to Acquired Neurogenic Communication Disorders in Adults?</t>
  </si>
  <si>
    <r>
      <rPr>
        <sz val="14"/>
        <color rgb="FFFF0000"/>
        <rFont val="Times New Roman"/>
        <family val="1"/>
      </rPr>
      <t>SLP</t>
    </r>
    <r>
      <rPr>
        <sz val="14"/>
        <rFont val="Times New Roman"/>
        <family val="1"/>
      </rPr>
      <t xml:space="preserve"> 271 - Phonetics</t>
    </r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</si>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</sst>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4.85546875" style="7" customWidth="1"/>
    <col min="2" max="2" width="85.85546875" style="7" customWidth="1"/>
    <col min="3" max="3" width="10.42578125" style="8" customWidth="1"/>
    <col min="4" max="4" width="16.28515625" style="7" customWidth="1"/>
    <col min="5" max="6" width="9.28515625" style="8" customWidth="1"/>
    <col min="7" max="16384" width="10.7109375" style="1"/>
  </cols>
  <sheetData>
    <row r="1" spans="1:6" s="2" customFormat="1" ht="18.75">
      <c r="A1" s="10" t="s">
        <v>0</v>
      </c>
      <c r="B1" s="10"/>
      <c r="C1" s="9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9"/>
      <c r="D2" s="11"/>
      <c r="E2" s="11"/>
      <c r="F2" s="11"/>
    </row>
    <row r="3" spans="1:6" s="3" customFormat="1" ht="18.75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15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A19" s="13" t="s">
        <v>28</v>
      </c>
      <c r="B19" s="14"/>
      <c r="C19" s="3"/>
      <c r="D19" s="3"/>
      <c r="E19" s="3"/>
      <c r="F19" s="3">
        <f>IF(E19&gt;"",VLOOKUP(E19,'Office Use Only'!$A$1:$B$5,2)*C19,0)</f>
        <v>0</v>
      </c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29</v>
      </c>
      <c r="C21" s="3">
        <v>3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D30" s="3"/>
      <c r="E30" s="3"/>
      <c r="F30" s="3">
        <f>IF(E30&gt;"",VLOOKUP(E30,'Office Use Only'!$A$1:$B$5,2)*C30,0)</f>
        <v>0</v>
      </c>
    </row>
    <row r="31" spans="1:6" s="2" customFormat="1" ht="18.75">
      <c r="C31" s="3"/>
      <c r="D31" s="3"/>
      <c r="E31" s="3"/>
      <c r="F31" s="3">
        <f>IF(E31&gt;"",VLOOKUP(E31,'Office Use Only'!$A$1:$B$5,2)*C31,0)</f>
        <v>0</v>
      </c>
    </row>
    <row r="32" spans="1:6" s="2" customFormat="1" ht="18.75">
      <c r="C32" s="3"/>
      <c r="D32" s="3"/>
      <c r="E32" s="3"/>
      <c r="F32" s="3">
        <f>IF(E32&gt;"",VLOOKUP(E32,'Office Use Only'!$A$1:$B$5,2)*C32,0)</f>
        <v>0</v>
      </c>
    </row>
    <row r="33" spans="1:6" s="2" customFormat="1" ht="18.75">
      <c r="C33" s="3"/>
      <c r="E33" s="3"/>
      <c r="F33" s="3">
        <f>IF(E33&gt;"",VLOOKUP(E33,'Office Use Only'!$A$1:$B$5,2)*C33,0)</f>
        <v>0</v>
      </c>
    </row>
    <row r="34" spans="1:6" s="2" customFormat="1" ht="18.75">
      <c r="A34" s="2" t="s">
        <v>33</v>
      </c>
      <c r="C34" s="3">
        <f>SUM('Office Use Only'!A6:'Office Use Only'!A34)</f>
        <v>0</v>
      </c>
      <c r="E34" s="3"/>
      <c r="F34" s="3"/>
    </row>
    <row r="35" spans="1:6" s="2" customFormat="1" ht="18.75">
      <c r="A35" s="2" t="s">
        <v>34</v>
      </c>
      <c r="C35" s="3">
        <f>SUM(F5:F33)</f>
        <v>0</v>
      </c>
      <c r="E35" s="3"/>
      <c r="F35" s="3"/>
    </row>
    <row r="36" spans="1:6" s="2" customFormat="1" ht="18.75">
      <c r="C36" s="3"/>
      <c r="E36" s="3"/>
      <c r="F36" s="3"/>
    </row>
    <row r="37" spans="1:6" s="2" customFormat="1" ht="18.75">
      <c r="A37" s="2" t="s">
        <v>35</v>
      </c>
      <c r="C37" s="4">
        <f>IF(C34&gt;0,C35/C34,0)</f>
        <v>0</v>
      </c>
      <c r="E37" s="3"/>
      <c r="F37" s="3"/>
    </row>
    <row r="38" spans="1:6" s="2" customFormat="1" ht="18.75">
      <c r="C38" s="3"/>
      <c r="E38" s="3"/>
      <c r="F38" s="3"/>
    </row>
    <row r="39" spans="1:6" s="2" customFormat="1" ht="18.75">
      <c r="A39" s="12" t="s">
        <v>36</v>
      </c>
      <c r="B39" s="12"/>
      <c r="C39" s="12"/>
      <c r="D39" s="12"/>
      <c r="E39" s="12"/>
      <c r="F39" s="12"/>
    </row>
    <row r="40" spans="1:6" s="2" customFormat="1" ht="18.75">
      <c r="A40" s="12"/>
      <c r="B40" s="12"/>
      <c r="C40" s="12"/>
      <c r="D40" s="12"/>
      <c r="E40" s="12"/>
      <c r="F40" s="12"/>
    </row>
    <row r="41" spans="1:6" s="2" customFormat="1" ht="18.75">
      <c r="A41" s="12"/>
      <c r="B41" s="12"/>
      <c r="C41" s="12"/>
      <c r="D41" s="12"/>
      <c r="E41" s="12"/>
      <c r="F41" s="12"/>
    </row>
    <row r="42" spans="1:6" s="2" customFormat="1" ht="18.75">
      <c r="A42" s="12"/>
      <c r="B42" s="12"/>
      <c r="C42" s="12"/>
      <c r="D42" s="12"/>
      <c r="E42" s="12"/>
      <c r="F42" s="12"/>
    </row>
    <row r="43" spans="1:6" s="2" customFormat="1" ht="18.75">
      <c r="A43" s="2" t="s">
        <v>37</v>
      </c>
      <c r="C43" s="3"/>
      <c r="E43" s="3"/>
      <c r="F43" s="3"/>
    </row>
    <row r="44" spans="1:6" s="2" customFormat="1" ht="18.75">
      <c r="A44" s="2" t="s">
        <v>38</v>
      </c>
      <c r="C44" s="3"/>
      <c r="E44" s="3"/>
      <c r="F44" s="3"/>
    </row>
    <row r="45" spans="1:6" s="2" customFormat="1" ht="18.75">
      <c r="A45" s="2" t="s">
        <v>39</v>
      </c>
      <c r="C45" s="3"/>
      <c r="E45" s="3"/>
      <c r="F45" s="3"/>
    </row>
    <row r="46" spans="1:6" s="2" customFormat="1" ht="18.75">
      <c r="A46" s="2" t="s">
        <v>40</v>
      </c>
      <c r="C46" s="3"/>
      <c r="E46" s="3"/>
      <c r="F46" s="3"/>
    </row>
    <row r="47" spans="1:6" s="2" customFormat="1" ht="18.75">
      <c r="A47" s="2" t="s">
        <v>41</v>
      </c>
      <c r="C47" s="3"/>
      <c r="E47" s="3"/>
      <c r="F47" s="3"/>
    </row>
    <row r="48" spans="1:6" s="2" customFormat="1" ht="18.75">
      <c r="C48" s="3"/>
      <c r="E48" s="3"/>
      <c r="F48" s="3"/>
    </row>
    <row r="49" spans="1:6" s="2" customFormat="1" ht="18.75">
      <c r="A49" s="2" t="s">
        <v>42</v>
      </c>
      <c r="C49" s="3"/>
      <c r="E49" s="3"/>
      <c r="F49" s="3"/>
    </row>
    <row r="50" spans="1:6" s="2" customFormat="1" ht="18.75">
      <c r="C50" s="3"/>
      <c r="E50" s="3"/>
      <c r="F50" s="3"/>
    </row>
    <row r="51" spans="1:6" s="2" customFormat="1" ht="18.75">
      <c r="C51" s="3"/>
      <c r="E51" s="3"/>
      <c r="F51" s="3"/>
    </row>
    <row r="52" spans="1:6" s="5" customFormat="1" ht="18.75">
      <c r="A52" s="2"/>
      <c r="C52" s="6"/>
      <c r="E52" s="6"/>
      <c r="F52" s="6"/>
    </row>
    <row r="53" spans="1:6">
      <c r="A53" s="5"/>
    </row>
  </sheetData>
  <mergeCells count="4">
    <mergeCell ref="D2:F2"/>
    <mergeCell ref="A39:F42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D15" sqref="D15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IF('California State University Lon'!E5&gt;"",'California State University Lon'!C5,0)</f>
        <v>0</v>
      </c>
    </row>
    <row r="7" spans="1:2">
      <c r="A7">
        <f>IF('California State University Lon'!E6&gt;"",'California State University Lon'!C6,0)</f>
        <v>0</v>
      </c>
    </row>
    <row r="8" spans="1:2" ht="18">
      <c r="A8" s="1">
        <f>IF('California State University Lon'!E7&gt;"",'California State University Lon'!C7,0)</f>
        <v>0</v>
      </c>
    </row>
    <row r="9" spans="1:2" ht="18">
      <c r="A9" s="1">
        <f>IF('California State University Lon'!E8&gt;"",'California State University Lon'!C8,0)</f>
        <v>0</v>
      </c>
    </row>
    <row r="10" spans="1:2" ht="18">
      <c r="A10" s="1">
        <f>IF('California State University Lon'!E9&gt;"",'California State University Lon'!C9,0)</f>
        <v>0</v>
      </c>
    </row>
    <row r="11" spans="1:2" ht="18">
      <c r="A11" s="1">
        <f>IF('California State University Lon'!E10&gt;"",'California State University Lon'!C10,0)</f>
        <v>0</v>
      </c>
    </row>
    <row r="12" spans="1:2" ht="18">
      <c r="A12" s="1">
        <f>IF('California State University Lon'!E11&gt;"",'California State University Lon'!C11,0)</f>
        <v>0</v>
      </c>
    </row>
    <row r="13" spans="1:2" ht="18">
      <c r="A13" s="1">
        <f>IF('California State University Lon'!E12&gt;"",'California State University Lon'!C12,0)</f>
        <v>0</v>
      </c>
    </row>
    <row r="14" spans="1:2" ht="18">
      <c r="A14" s="1">
        <f>IF('California State University Lon'!E13&gt;"",'California State University Lon'!C13,0)</f>
        <v>0</v>
      </c>
    </row>
    <row r="15" spans="1:2" ht="18">
      <c r="A15" s="1">
        <f>IF('California State University Lon'!E14&gt;"",'California State University Lon'!C14,0)</f>
        <v>0</v>
      </c>
    </row>
    <row r="16" spans="1:2" ht="18">
      <c r="A16" s="1">
        <f>IF('California State University Lon'!E15&gt;"",'California State University Lon'!C15,0)</f>
        <v>0</v>
      </c>
    </row>
    <row r="17" spans="1:1" ht="18">
      <c r="A17" s="1">
        <f>IF('California State University Lon'!E16&gt;"",'California State University Lon'!C16,0)</f>
        <v>0</v>
      </c>
    </row>
    <row r="18" spans="1:1" ht="18">
      <c r="A18" s="1">
        <f>IF('California State University Lon'!E17&gt;"",'California State University Lon'!C17,0)</f>
        <v>0</v>
      </c>
    </row>
    <row r="19" spans="1:1" ht="18">
      <c r="A19" s="1">
        <f>IF('California State University Lon'!E18&gt;"",'California State University Lon'!C18,0)</f>
        <v>0</v>
      </c>
    </row>
    <row r="20" spans="1:1" ht="18">
      <c r="A20" s="1">
        <f>IF('California State University Lon'!E19&gt;"",'California State University Lon'!C19,0)</f>
        <v>0</v>
      </c>
    </row>
    <row r="21" spans="1:1" ht="18">
      <c r="A21" s="1">
        <f>IF('California State University Lon'!E20&gt;"",'California State University Lon'!C20,0)</f>
        <v>0</v>
      </c>
    </row>
    <row r="22" spans="1:1" ht="18">
      <c r="A22" s="1">
        <f>IF('California State University Lon'!E21&gt;"",'California State University Lon'!C21,0)</f>
        <v>0</v>
      </c>
    </row>
    <row r="23" spans="1:1" ht="18">
      <c r="A23" s="1">
        <f>IF('California State University Lon'!E22&gt;"",'California State University Lon'!C22,0)</f>
        <v>0</v>
      </c>
    </row>
    <row r="24" spans="1:1" ht="18">
      <c r="A24" s="1">
        <f>IF('California State University Lon'!E23&gt;"",'California State University Lon'!C23,0)</f>
        <v>0</v>
      </c>
    </row>
    <row r="25" spans="1:1" ht="18">
      <c r="A25" s="1">
        <f>IF('California State University Lon'!E24&gt;"",'California State University Lon'!C24,0)</f>
        <v>0</v>
      </c>
    </row>
    <row r="26" spans="1:1" ht="18">
      <c r="A26" s="1">
        <f>IF('California State University Lon'!E25&gt;"",'California State University Lon'!C25,0)</f>
        <v>0</v>
      </c>
    </row>
    <row r="27" spans="1:1" ht="18">
      <c r="A27" s="1">
        <f>IF('California State University Lon'!E26&gt;"",'California State University Lon'!C26,0)</f>
        <v>0</v>
      </c>
    </row>
    <row r="28" spans="1:1" ht="18">
      <c r="A28" s="1">
        <f>IF('California State University Lon'!E27&gt;"",'California State University Lon'!C27,0)</f>
        <v>0</v>
      </c>
    </row>
    <row r="29" spans="1:1" ht="18">
      <c r="A29" s="1">
        <f>IF('California State University Lon'!E28&gt;"",'California State University Lon'!C28,0)</f>
        <v>0</v>
      </c>
    </row>
    <row r="30" spans="1:1" ht="18">
      <c r="A30" s="1">
        <f>IF('California State University Lon'!E29&gt;"",'California State University Lon'!C29,0)</f>
        <v>0</v>
      </c>
    </row>
    <row r="31" spans="1:1" ht="18">
      <c r="A31" s="1">
        <f>IF('California State University Lon'!E30&gt;"",'California State University Lon'!C30,0)</f>
        <v>0</v>
      </c>
    </row>
    <row r="32" spans="1:1" ht="18">
      <c r="A32" s="1">
        <f>IF('California State University Lon'!E31&gt;"",'California State University Lon'!C31,0)</f>
        <v>0</v>
      </c>
    </row>
    <row r="33" spans="1:1" ht="18">
      <c r="A33" s="1">
        <f>IF('California State University Lon'!E32&gt;"",'California State University Lon'!C32,0)</f>
        <v>0</v>
      </c>
    </row>
    <row r="34" spans="1:1" ht="18">
      <c r="A34" s="1">
        <f>IF('California State University Lon'!E33&gt;"",'California State University Lon'!C33,0)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01273F-51BD-446C-A997-796CA19943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BB0DB6-C69F-4618-8856-AEC9B03709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C49C94-AB32-4953-AC4F-BF70DE627AA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California State University Lon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'California State University Lon'!Print_Area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2026-04-23T20:57:48Z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