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44992B9-867A-4EE1-A7AE-46AA449352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lorida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'Florida State University'!$A$1:$F$48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8" i="2"/>
  <c r="F29" i="2"/>
  <c r="F31" i="2"/>
  <c r="C32" i="2" l="1"/>
  <c r="C35" i="2" s="1"/>
  <c r="C33" i="2"/>
</calcChain>
</file>

<file path=xl/sharedStrings.xml><?xml version="1.0" encoding="utf-8"?>
<sst xmlns="http://schemas.openxmlformats.org/spreadsheetml/2006/main" count="50" uniqueCount="50">
  <si>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</si>
  <si>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</si>
  <si>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</si>
  <si>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</si>
  <si>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</si>
  <si>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Florida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</si>
  <si>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</si>
  <si>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</si>
  <si>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</si>
  <si>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</si>
  <si>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</si>
  <si>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SPA 4101C - Anatomy ad Physology of the Speech and Hearing Mechanism</t>
  </si>
  <si>
    <t>Spch Sound Disorders--CDIS 3462/5462</t>
  </si>
  <si>
    <t>Diagnostic Audiology--CDIS 4420/5420</t>
  </si>
  <si>
    <t>SPA 4302 - Intro to Clinical Audiology</t>
  </si>
  <si>
    <t>Aural Rehab.--CDIS 4370/5370</t>
  </si>
  <si>
    <t>SPA 4321 - Aural Rehabilitation</t>
  </si>
  <si>
    <t>Hearing Science--CDIS 3369/5369</t>
  </si>
  <si>
    <t>SPA 4011C - Acoustics for Speech nd Hearing</t>
  </si>
  <si>
    <t>Speech &amp; Language Develop.--CDIS 4330/5330</t>
  </si>
  <si>
    <t>SPA 4004 - Normal Communication Development</t>
  </si>
  <si>
    <t>Language Disorders--CDIS 4466/5466</t>
  </si>
  <si>
    <t>Neuroanatomy--CDIS 3312/5312</t>
  </si>
  <si>
    <t>SPA 4104 - Neurological Basis of Communication</t>
  </si>
  <si>
    <t>LIN 3200 - Fundamentals of Phonetics OR SPA 4112-Clinical Phonetics (4)</t>
  </si>
  <si>
    <t>Speech Science--CDIS 3375/5375</t>
  </si>
  <si>
    <t>SPA 4255 - Developmental Communication Diorders (counts as disorder course)</t>
  </si>
  <si>
    <t>SPA 4431 - Nature of Autism and Severe Comm Disorders ("" "" disorder course)</t>
  </si>
  <si>
    <t>List all additional CDIS courses taken by the student with hours &amp; grades. *Do not include clinical practicum courses.</t>
  </si>
  <si>
    <t>Intro--CDIS 1331</t>
  </si>
  <si>
    <t>SPA 2001 - Intro to CDIS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</si>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</sst>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41.28515625" style="8" customWidth="1"/>
    <col min="2" max="2" width="87.14062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0"/>
      <c r="C1" s="4" t="s">
        <v>1</v>
      </c>
      <c r="D1" s="13" t="s">
        <v>2</v>
      </c>
      <c r="E1" s="13"/>
      <c r="F1" s="13"/>
    </row>
    <row r="2" spans="1:6" s="2" customFormat="1" ht="18.75">
      <c r="A2" s="10" t="s">
        <v>3</v>
      </c>
      <c r="B2" s="10"/>
      <c r="C2" s="4"/>
      <c r="D2" s="13"/>
      <c r="E2" s="13"/>
      <c r="F2" s="13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4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12"/>
      <c r="C6" s="11"/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13</v>
      </c>
      <c r="B7" s="2" t="s">
        <v>14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B8" s="2" t="s">
        <v>16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18</v>
      </c>
      <c r="C9" s="3">
        <v>4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4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C11" s="3"/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B12" s="2" t="s">
        <v>23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24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C14" s="3"/>
      <c r="D14" s="3"/>
      <c r="E14" s="3"/>
      <c r="F14" s="3">
        <f>IF(E14&gt;"",VLOOKUP(E14,'Office Use Only'!$A$1:$B$5,2)*C14,0)</f>
        <v>0</v>
      </c>
    </row>
    <row r="15" spans="1:6" s="2" customFormat="1" ht="18.75">
      <c r="B15" s="2" t="s">
        <v>26</v>
      </c>
      <c r="C15" s="3">
        <v>3</v>
      </c>
      <c r="D15" s="3"/>
      <c r="E15" s="3"/>
      <c r="F15" s="3">
        <f>IF(E15&gt;"",VLOOKUP(E15,'Office Use Only'!$A$1:$B$5,2)*C15,0)</f>
        <v>0</v>
      </c>
    </row>
    <row r="16" spans="1:6" s="2" customFormat="1" ht="18.75">
      <c r="B16" s="2" t="s">
        <v>27</v>
      </c>
      <c r="C16" s="3">
        <v>3</v>
      </c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A19" s="15" t="s">
        <v>28</v>
      </c>
      <c r="B19" s="16"/>
      <c r="C19" s="3"/>
      <c r="D19" s="3"/>
      <c r="E19" s="3"/>
      <c r="F19" s="3">
        <f>IF(E19&gt;"",VLOOKUP(E19,'Office Use Only'!$A$1:$B$5,2)*C19,0)</f>
        <v>0</v>
      </c>
    </row>
    <row r="20" spans="1:6" s="2" customFormat="1" ht="18.75"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A21" s="2" t="s">
        <v>29</v>
      </c>
      <c r="B21" s="2" t="s">
        <v>30</v>
      </c>
      <c r="C21" s="3">
        <v>3</v>
      </c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31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32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33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D30" s="3"/>
      <c r="E30" s="3"/>
      <c r="F30" s="3">
        <f>IF(E30&gt;"",VLOOKUP(E30,'Office Use Only'!$A$1:$B$5,2)*C30,0)</f>
        <v>0</v>
      </c>
    </row>
    <row r="31" spans="1:6" s="2" customFormat="1" ht="18.75">
      <c r="C31" s="3"/>
      <c r="E31" s="3"/>
      <c r="F31" s="3">
        <f>IF(E31&gt;"",VLOOKUP(E31,'Office Use Only'!$A$1:$B$5,2)*C31,0)</f>
        <v>0</v>
      </c>
    </row>
    <row r="32" spans="1:6" s="2" customFormat="1" ht="18.75">
      <c r="A32" s="2" t="s">
        <v>34</v>
      </c>
      <c r="C32" s="3">
        <f>SUM('Office Use Only'!A6:'Office Use Only'!A34)</f>
        <v>0</v>
      </c>
      <c r="E32" s="3"/>
      <c r="F32" s="3"/>
    </row>
    <row r="33" spans="1:6" s="2" customFormat="1" ht="18.75">
      <c r="A33" s="2" t="s">
        <v>35</v>
      </c>
      <c r="C33" s="3">
        <f>SUM(F5:F31)</f>
        <v>0</v>
      </c>
      <c r="E33" s="3"/>
      <c r="F33" s="3"/>
    </row>
    <row r="34" spans="1:6" s="2" customFormat="1" ht="18.75">
      <c r="C34" s="3"/>
      <c r="E34" s="3"/>
      <c r="F34" s="3"/>
    </row>
    <row r="35" spans="1:6" s="2" customFormat="1" ht="18.75">
      <c r="A35" s="2" t="s">
        <v>36</v>
      </c>
      <c r="C35" s="5">
        <f>IF(C32&gt;0,C33/C32,0)</f>
        <v>0</v>
      </c>
      <c r="E35" s="3"/>
      <c r="F35" s="3"/>
    </row>
    <row r="36" spans="1:6" s="2" customFormat="1" ht="18.75">
      <c r="C36" s="3"/>
      <c r="E36" s="3"/>
      <c r="F36" s="3"/>
    </row>
    <row r="37" spans="1:6" s="2" customFormat="1" ht="18.75">
      <c r="A37" s="14" t="s">
        <v>37</v>
      </c>
      <c r="B37" s="14"/>
      <c r="C37" s="14"/>
      <c r="D37" s="14"/>
      <c r="E37" s="14"/>
      <c r="F37" s="14"/>
    </row>
    <row r="38" spans="1:6" s="2" customFormat="1" ht="18.75">
      <c r="A38" s="14"/>
      <c r="B38" s="14"/>
      <c r="C38" s="14"/>
      <c r="D38" s="14"/>
      <c r="E38" s="14"/>
      <c r="F38" s="14"/>
    </row>
    <row r="39" spans="1:6" s="2" customFormat="1" ht="18.75">
      <c r="A39" s="14"/>
      <c r="B39" s="14"/>
      <c r="C39" s="14"/>
      <c r="D39" s="14"/>
      <c r="E39" s="14"/>
      <c r="F39" s="14"/>
    </row>
    <row r="40" spans="1:6" s="2" customFormat="1" ht="18.75">
      <c r="A40" s="14"/>
      <c r="B40" s="14"/>
      <c r="C40" s="14"/>
      <c r="D40" s="14"/>
      <c r="E40" s="14"/>
      <c r="F40" s="14"/>
    </row>
    <row r="41" spans="1:6" s="2" customFormat="1" ht="18.75">
      <c r="A41" s="2" t="s">
        <v>38</v>
      </c>
      <c r="C41" s="3"/>
      <c r="E41" s="3"/>
      <c r="F41" s="3"/>
    </row>
    <row r="42" spans="1:6" s="2" customFormat="1" ht="18.75">
      <c r="A42" s="2" t="s">
        <v>39</v>
      </c>
      <c r="C42" s="3"/>
      <c r="E42" s="3"/>
      <c r="F42" s="3"/>
    </row>
    <row r="43" spans="1:6" s="2" customFormat="1" ht="18.75">
      <c r="A43" s="2" t="s">
        <v>40</v>
      </c>
      <c r="C43" s="3"/>
      <c r="E43" s="3"/>
      <c r="F43" s="3"/>
    </row>
    <row r="44" spans="1:6" s="2" customFormat="1" ht="18.75">
      <c r="A44" s="2" t="s">
        <v>41</v>
      </c>
      <c r="C44" s="3"/>
      <c r="E44" s="3"/>
      <c r="F44" s="3"/>
    </row>
    <row r="45" spans="1:6" s="2" customFormat="1" ht="18.75">
      <c r="A45" s="2" t="s">
        <v>42</v>
      </c>
      <c r="C45" s="3"/>
      <c r="E45" s="3"/>
      <c r="F45" s="3"/>
    </row>
    <row r="46" spans="1:6" s="2" customFormat="1" ht="18.75">
      <c r="C46" s="3"/>
      <c r="E46" s="3"/>
      <c r="F46" s="3"/>
    </row>
    <row r="47" spans="1:6" s="2" customFormat="1" ht="18.75">
      <c r="A47" s="2" t="s">
        <v>43</v>
      </c>
      <c r="C47" s="3"/>
      <c r="E47" s="3"/>
      <c r="F47" s="3"/>
    </row>
    <row r="48" spans="1:6" s="2" customFormat="1" ht="18.75">
      <c r="C48" s="3"/>
      <c r="E48" s="3"/>
      <c r="F48" s="3"/>
    </row>
    <row r="49" spans="1:6" s="2" customFormat="1" ht="18.75">
      <c r="C49" s="3"/>
      <c r="E49" s="3"/>
      <c r="F49" s="3"/>
    </row>
    <row r="50" spans="1:6" s="6" customFormat="1" ht="18.75">
      <c r="A50" s="2"/>
      <c r="C50" s="7"/>
      <c r="E50" s="7"/>
      <c r="F50" s="7"/>
    </row>
    <row r="51" spans="1:6">
      <c r="A51" s="6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D14" sqref="D14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IF('Florida State University'!E5&gt;"",'Florida State University'!C5,0)</f>
        <v>0</v>
      </c>
    </row>
    <row r="7" spans="1:2">
      <c r="A7">
        <f>IF('Florida State University'!E6&gt;"",'Florida State University'!C6,0)</f>
        <v>0</v>
      </c>
    </row>
    <row r="8" spans="1:2" ht="18">
      <c r="A8" s="1">
        <f>IF('Florida State University'!E7&gt;"",'Florida State University'!C7,0)</f>
        <v>0</v>
      </c>
    </row>
    <row r="9" spans="1:2" ht="18">
      <c r="A9" s="1">
        <f>IF('Florida State University'!E8&gt;"",'Florida State University'!C8,0)</f>
        <v>0</v>
      </c>
    </row>
    <row r="10" spans="1:2" ht="18">
      <c r="A10" s="1">
        <f>IF('Florida State University'!E9&gt;"",'Florida State University'!C9,0)</f>
        <v>0</v>
      </c>
    </row>
    <row r="11" spans="1:2" ht="18">
      <c r="A11" s="1">
        <f>IF('Florida State University'!E10&gt;"",'Florida State University'!C10,0)</f>
        <v>0</v>
      </c>
    </row>
    <row r="12" spans="1:2" ht="18">
      <c r="A12" s="1">
        <f>IF('Florida State University'!E11&gt;"",'Florida State University'!C11,0)</f>
        <v>0</v>
      </c>
    </row>
    <row r="13" spans="1:2" ht="18">
      <c r="A13" s="1">
        <f>IF('Florida State University'!E12&gt;"",'Florida State University'!C12,0)</f>
        <v>0</v>
      </c>
    </row>
    <row r="14" spans="1:2" ht="18">
      <c r="A14" s="1">
        <f>IF('Florida State University'!E13&gt;"",'Florida State University'!C13,0)</f>
        <v>0</v>
      </c>
    </row>
    <row r="15" spans="1:2" ht="18">
      <c r="A15" s="1">
        <f>IF('Florida State University'!E14&gt;"",'Florida State University'!C14,0)</f>
        <v>0</v>
      </c>
    </row>
    <row r="16" spans="1:2" ht="18">
      <c r="A16" s="1">
        <f>IF('Florida State University'!E15&gt;"",'Florida State University'!C15,0)</f>
        <v>0</v>
      </c>
    </row>
    <row r="17" spans="1:1">
      <c r="A17">
        <f>IF('Florida State University'!E16&gt;"",'Florida State University'!C16,0)</f>
        <v>0</v>
      </c>
    </row>
    <row r="18" spans="1:1">
      <c r="A18">
        <f>IF('Florida State University'!E17&gt;"",'Florida State University'!C17,0)</f>
        <v>0</v>
      </c>
    </row>
    <row r="19" spans="1:1" ht="18">
      <c r="A19" s="1">
        <f>IF('Florida State University'!E18&gt;"",'Florida State University'!C18,0)</f>
        <v>0</v>
      </c>
    </row>
    <row r="20" spans="1:1" ht="18">
      <c r="A20" s="1">
        <f>IF('Florida State University'!E19&gt;"",'Florida State University'!C19,0)</f>
        <v>0</v>
      </c>
    </row>
    <row r="21" spans="1:1" ht="18">
      <c r="A21" s="1">
        <f>IF('Florida State University'!E20&gt;"",'Florida State University'!C20,0)</f>
        <v>0</v>
      </c>
    </row>
    <row r="22" spans="1:1" ht="18">
      <c r="A22" s="1">
        <f>IF('Florida State University'!E21&gt;"",'Florida State University'!C21,0)</f>
        <v>0</v>
      </c>
    </row>
    <row r="23" spans="1:1" ht="18">
      <c r="A23" s="1">
        <f>IF('Florida State University'!E22&gt;"",'Florida State University'!C22,0)</f>
        <v>0</v>
      </c>
    </row>
    <row r="24" spans="1:1" ht="18">
      <c r="A24" s="1">
        <f>IF('Florida State University'!E23&gt;"",'Florida State University'!C23,0)</f>
        <v>0</v>
      </c>
    </row>
    <row r="25" spans="1:1" ht="18">
      <c r="A25" s="1">
        <f>IF('Florida State University'!E24&gt;"",'Florida State University'!C24,0)</f>
        <v>0</v>
      </c>
    </row>
    <row r="26" spans="1:1" ht="18">
      <c r="A26" s="1">
        <f>IF('Florida State University'!E25&gt;"",'Florida State University'!C25,0)</f>
        <v>0</v>
      </c>
    </row>
    <row r="27" spans="1:1" ht="18">
      <c r="A27" s="1">
        <f>IF('Florida State University'!E26&gt;"",'Florida State University'!C26,0)</f>
        <v>0</v>
      </c>
    </row>
    <row r="28" spans="1:1" ht="18">
      <c r="A28" s="1">
        <f>IF('Florida State University'!E27&gt;"",'Florida State University'!C27,0)</f>
        <v>0</v>
      </c>
    </row>
    <row r="29" spans="1:1" ht="18">
      <c r="A29" s="1">
        <f>IF('Florida State University'!E28&gt;"",'Florida State University'!C28,0)</f>
        <v>0</v>
      </c>
    </row>
    <row r="30" spans="1:1" ht="18">
      <c r="A30" s="1">
        <f>IF('Florida State University'!E29&gt;"",'Florida State University'!C29,0)</f>
        <v>0</v>
      </c>
    </row>
    <row r="31" spans="1:1" ht="18">
      <c r="A31" s="1">
        <f>IF('Florida State University'!E30&gt;"",'Florida State University'!C30,0)</f>
        <v>0</v>
      </c>
    </row>
    <row r="32" spans="1:1" ht="18">
      <c r="A32" s="1">
        <f>IF('Florida State University'!E31&gt;"",'Florida State University'!C31,0)</f>
        <v>0</v>
      </c>
    </row>
    <row r="33" spans="1:1" ht="18">
      <c r="A33" s="1">
        <f>IF('Florida State University'!E32&gt;"",'Florida State University'!C32,0)</f>
        <v>0</v>
      </c>
    </row>
    <row r="34" spans="1:1" ht="18">
      <c r="A34" s="1">
        <f>IF('Florida State University'!E33&gt;"",'Florida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28D2CE-11A0-4BC9-BF68-A4AC1C1B18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311ED0-51A3-4ED2-99FF-3229138DA13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3B86795-0B1E-4D49-9576-E4AFC18F5D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Florida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'Florida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2026-04-24T17:11:59Z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