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54A40875-F69B-407C-8C88-6DC5520FB5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ona Colle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'Iona College'!$A$1:$F$49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/>
  <c r="C37" i="2" s="1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<sst xmlns="http://schemas.openxmlformats.org/spreadsheetml/2006/main" count="49" uniqueCount="48">
  <si>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</si>
  <si>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</si>
  <si>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</si>
  <si>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</si>
  <si>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</si>
  <si>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Iona College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</si>
  <si>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</si>
  <si>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</si>
  <si>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</si>
  <si>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</si>
  <si>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</si>
  <si>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SCS 364 - Anatomy and Physiology of the Speech Mechanism</t>
  </si>
  <si>
    <t>Spch Sound Disorders--CDIS 3462/5462</t>
  </si>
  <si>
    <t>Diagnostic Audiology--CDIS 4420/5420</t>
  </si>
  <si>
    <t>SCS 366 - Audiology</t>
  </si>
  <si>
    <t>Aural Rehab.--CDIS 4370/5370</t>
  </si>
  <si>
    <t>SCS 367 - Aural Rehabilitation</t>
  </si>
  <si>
    <t>Hearing Science--CDIS 3369/5369</t>
  </si>
  <si>
    <t>SCS 389 - Speech and Hearing Science</t>
  </si>
  <si>
    <t>Speech &amp; Language Develop.--CDIS 4330/5330</t>
  </si>
  <si>
    <r>
      <t xml:space="preserve">SCS </t>
    </r>
    <r>
      <rPr>
        <sz val="14"/>
        <color rgb="FFFF0000"/>
        <rFont val="Times New Roman"/>
        <family val="1"/>
      </rPr>
      <t>206</t>
    </r>
    <r>
      <rPr>
        <sz val="14"/>
        <rFont val="Times New Roman"/>
        <family val="1"/>
      </rPr>
      <t xml:space="preserve"> - Normal Acquisition of Speech and Language</t>
    </r>
  </si>
  <si>
    <t>Language Disorders--CDIS 4466/5466</t>
  </si>
  <si>
    <t>SCS 380 - Communication Problems in the Aging</t>
  </si>
  <si>
    <t>Neuroanatomy--CDIS 3312/5312</t>
  </si>
  <si>
    <t>SCS 363 -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</si>
  <si>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</si>
  <si>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</si>
  <si>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</si>
  <si>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r>
      <t xml:space="preserve">SCS </t>
    </r>
    <r>
      <rPr>
        <sz val="14"/>
        <color rgb="FFFF0000"/>
        <rFont val="Times New Roman"/>
        <family val="1"/>
      </rPr>
      <t>207</t>
    </r>
    <r>
      <rPr>
        <sz val="14"/>
        <rFont val="Times New Roman"/>
        <family val="1"/>
      </rPr>
      <t xml:space="preserve"> - Introduction to Communication Disorders</t>
    </r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</si>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</sst>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1" customWidth="1"/>
    <col min="2" max="2" width="89.85546875" style="11" customWidth="1"/>
    <col min="3" max="3" width="10.42578125" style="12" customWidth="1"/>
    <col min="4" max="4" width="16.28515625" style="11" customWidth="1"/>
    <col min="5" max="6" width="9.28515625" style="12" customWidth="1"/>
    <col min="7" max="16384" width="10.7109375" style="1"/>
  </cols>
  <sheetData>
    <row r="1" spans="1:6" s="2" customFormat="1" ht="18.75">
      <c r="A1" s="6" t="s">
        <v>0</v>
      </c>
      <c r="B1" s="5"/>
      <c r="C1" s="5" t="s">
        <v>1</v>
      </c>
      <c r="D1" s="13" t="s">
        <v>2</v>
      </c>
      <c r="E1" s="13"/>
      <c r="F1" s="13"/>
    </row>
    <row r="2" spans="1:6" s="2" customFormat="1" ht="18.75">
      <c r="A2" s="6" t="s">
        <v>3</v>
      </c>
      <c r="B2" s="6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/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15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15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15" t="s">
        <v>18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26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B22" s="4" t="s">
        <v>28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29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30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7"/>
      <c r="E34" s="7"/>
      <c r="F34" s="7"/>
    </row>
    <row r="35" spans="1:6" s="2" customFormat="1" ht="18.75">
      <c r="A35" s="2" t="s">
        <v>33</v>
      </c>
      <c r="C35" s="3">
        <f>SUM(F5:F30)</f>
        <v>0</v>
      </c>
      <c r="D35" s="7"/>
      <c r="E35" s="7"/>
      <c r="F35" s="7"/>
    </row>
    <row r="36" spans="1:6" s="2" customFormat="1" ht="18.75">
      <c r="C36" s="3"/>
      <c r="D36" s="7"/>
      <c r="E36" s="7"/>
      <c r="F36" s="7"/>
    </row>
    <row r="37" spans="1:6" s="2" customFormat="1" ht="18.75">
      <c r="A37" s="2" t="s">
        <v>34</v>
      </c>
      <c r="C37" s="8">
        <f>IF(C34&gt;0,C35/C34,0)</f>
        <v>0</v>
      </c>
      <c r="D37" s="7"/>
      <c r="E37" s="7"/>
      <c r="F37" s="7"/>
    </row>
    <row r="38" spans="1:6" s="2" customFormat="1" ht="18.75">
      <c r="C38" s="7"/>
      <c r="E38" s="3"/>
      <c r="F38" s="3"/>
    </row>
    <row r="39" spans="1:6" s="2" customFormat="1" ht="18.75">
      <c r="A39" s="7" t="s">
        <v>35</v>
      </c>
      <c r="B39" s="7"/>
      <c r="C39" s="7"/>
      <c r="E39" s="3"/>
      <c r="F39" s="3"/>
    </row>
    <row r="40" spans="1:6" s="2" customFormat="1" ht="18.75">
      <c r="A40" s="7"/>
      <c r="B40" s="7"/>
      <c r="C40" s="3"/>
      <c r="E40" s="3"/>
      <c r="F40" s="3"/>
    </row>
    <row r="41" spans="1:6" s="2" customFormat="1" ht="18.75">
      <c r="A41" s="7"/>
      <c r="B41" s="7"/>
      <c r="C41" s="3"/>
      <c r="E41" s="3"/>
      <c r="F41" s="3"/>
    </row>
    <row r="42" spans="1:6" s="2" customFormat="1" ht="18.75">
      <c r="A42" s="7"/>
      <c r="B42" s="7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9" customFormat="1" ht="18.75">
      <c r="A47" s="2" t="s">
        <v>40</v>
      </c>
      <c r="B47" s="2"/>
      <c r="C47" s="3"/>
      <c r="E47" s="10"/>
      <c r="F47" s="10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10"/>
    </row>
    <row r="50" spans="1:3" ht="18.75">
      <c r="A50" s="2"/>
      <c r="B50" s="2"/>
    </row>
    <row r="51" spans="1:3" ht="18.75">
      <c r="A51" s="2"/>
      <c r="B51" s="2"/>
    </row>
    <row r="52" spans="1:3">
      <c r="A52" s="9"/>
      <c r="B52" s="9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IF('Iona College'!E5&gt;"",'Iona College'!C5,0)</f>
        <v>0</v>
      </c>
    </row>
    <row r="7" spans="1:2">
      <c r="A7">
        <f>IF('Iona College'!E6&gt;"",'Iona College'!C6,0)</f>
        <v>0</v>
      </c>
    </row>
    <row r="8" spans="1:2" ht="18">
      <c r="A8" s="1">
        <f>IF('Iona College'!E7&gt;"",'Iona College'!C7,0)</f>
        <v>0</v>
      </c>
    </row>
    <row r="9" spans="1:2" ht="18">
      <c r="A9" s="1">
        <f>IF('Iona College'!E8&gt;"",'Iona College'!C8,0)</f>
        <v>0</v>
      </c>
    </row>
    <row r="10" spans="1:2" ht="18">
      <c r="A10" s="1">
        <f>IF('Iona College'!E9&gt;"",'Iona College'!C9,0)</f>
        <v>0</v>
      </c>
    </row>
    <row r="11" spans="1:2" ht="18">
      <c r="A11" s="1">
        <f>IF('Iona College'!E10&gt;"",'Iona College'!C10,0)</f>
        <v>0</v>
      </c>
    </row>
    <row r="12" spans="1:2" ht="18">
      <c r="A12" s="1">
        <f>IF('Iona College'!E11&gt;"",'Iona College'!C11,0)</f>
        <v>0</v>
      </c>
    </row>
    <row r="13" spans="1:2" ht="18">
      <c r="A13" s="1">
        <f>IF('Iona College'!E12&gt;"",'Iona College'!C12,0)</f>
        <v>0</v>
      </c>
    </row>
    <row r="14" spans="1:2" ht="18">
      <c r="A14" s="1">
        <f>IF('Iona College'!E13&gt;"",'Iona College'!C13,0)</f>
        <v>0</v>
      </c>
    </row>
    <row r="15" spans="1:2" ht="18">
      <c r="A15" s="1">
        <f>IF('Iona College'!E14&gt;"",'Iona College'!C14,0)</f>
        <v>0</v>
      </c>
    </row>
    <row r="16" spans="1:2" ht="18">
      <c r="A16" s="1">
        <f>IF('Iona College'!E15&gt;"",'Iona College'!C15,0)</f>
        <v>0</v>
      </c>
    </row>
    <row r="17" spans="1:1" ht="18">
      <c r="A17" s="1">
        <f>IF('Iona College'!E16&gt;"",'Iona College'!C16,0)</f>
        <v>0</v>
      </c>
    </row>
    <row r="18" spans="1:1" ht="18">
      <c r="A18" s="1">
        <f>IF('Iona College'!E17&gt;"",'Iona College'!C17,0)</f>
        <v>0</v>
      </c>
    </row>
    <row r="19" spans="1:1" ht="18">
      <c r="A19" s="1">
        <f>IF('Iona College'!E18&gt;"",'Iona College'!C18,0)</f>
        <v>0</v>
      </c>
    </row>
    <row r="20" spans="1:1" ht="18">
      <c r="A20" s="1">
        <f>IF('Iona College'!E19&gt;"",'Iona College'!C19,0)</f>
        <v>0</v>
      </c>
    </row>
    <row r="21" spans="1:1" ht="18">
      <c r="A21" s="1">
        <f>IF('Iona College'!E20&gt;"",'Iona College'!C20,0)</f>
        <v>0</v>
      </c>
    </row>
    <row r="22" spans="1:1" ht="18">
      <c r="A22" s="1">
        <f>IF('Iona College'!E21&gt;"",'Iona College'!C21,0)</f>
        <v>0</v>
      </c>
    </row>
    <row r="23" spans="1:1" ht="18">
      <c r="A23" s="1">
        <f>IF('Iona College'!E22&gt;"",'Iona College'!C22,0)</f>
        <v>0</v>
      </c>
    </row>
    <row r="24" spans="1:1" ht="18">
      <c r="A24" s="1">
        <f>IF('Iona College'!E23&gt;"",'Iona College'!C23,0)</f>
        <v>0</v>
      </c>
    </row>
    <row r="25" spans="1:1" ht="18">
      <c r="A25" s="1">
        <f>IF('Iona College'!E24&gt;"",'Iona College'!C24,0)</f>
        <v>0</v>
      </c>
    </row>
    <row r="26" spans="1:1" ht="18">
      <c r="A26" s="1">
        <f>IF('Iona College'!E25&gt;"",'Iona College'!C25,0)</f>
        <v>0</v>
      </c>
    </row>
    <row r="27" spans="1:1" ht="18">
      <c r="A27" s="1">
        <f>IF('Iona College'!E26&gt;"",'Iona College'!C26,0)</f>
        <v>0</v>
      </c>
    </row>
    <row r="28" spans="1:1" ht="18">
      <c r="A28" s="1">
        <f>IF('Iona College'!E27&gt;"",'Iona College'!C27,0)</f>
        <v>0</v>
      </c>
    </row>
    <row r="29" spans="1:1" ht="18">
      <c r="A29" s="1">
        <f>IF('Iona College'!E28&gt;"",'Iona College'!C28,0)</f>
        <v>0</v>
      </c>
    </row>
    <row r="30" spans="1:1" ht="18">
      <c r="A30" s="1">
        <f>IF('Iona College'!E29&gt;"",'Iona College'!C29,0)</f>
        <v>0</v>
      </c>
    </row>
    <row r="31" spans="1:1" ht="18">
      <c r="A31" s="1">
        <f>IF('Iona College'!E30&gt;"",'Iona College'!C30,0)</f>
        <v>0</v>
      </c>
    </row>
    <row r="32" spans="1:1" ht="18">
      <c r="A32" s="1">
        <f>IF('Iona College'!E31&gt;"",'Iona College'!C31,0)</f>
        <v>0</v>
      </c>
    </row>
    <row r="33" spans="1:1" ht="18">
      <c r="A33" s="1">
        <f>IF('Iona College'!E32&gt;"",'Iona College'!C32,0)</f>
        <v>0</v>
      </c>
    </row>
    <row r="34" spans="1:1" ht="18">
      <c r="A34" s="1">
        <f>IF('Iona College'!E33&gt;"",'Iona College'!C33,0)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FA1B21-5A51-4E07-80B7-7377C0EC9A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E3D1A4-F16F-44D4-AA3B-F123CCF261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EE45BB-4E51-43BF-9285-044AB5B819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Iona College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'Iona College'!Print_Area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2026-04-27T19:16:49Z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