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9FAF0AFD-F2CA-4708-8F3D-5F4FB4430B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ckson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'Jackson State University'!$A$1:$F$48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30" i="2"/>
  <c r="A8" i="3"/>
  <c r="A9" i="3"/>
  <c r="A10" i="3"/>
  <c r="A11" i="3"/>
  <c r="A13" i="3"/>
  <c r="A14" i="3"/>
  <c r="A15" i="3"/>
  <c r="A7" i="3"/>
  <c r="A6" i="3"/>
  <c r="A12" i="3"/>
  <c r="A16" i="3"/>
  <c r="F29" i="2"/>
  <c r="F28" i="2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6" i="2"/>
  <c r="F27" i="2"/>
  <c r="F31" i="2"/>
  <c r="C32" i="2" l="1"/>
  <c r="C33" i="2"/>
  <c r="C35" i="2" l="1"/>
</calcChain>
</file>

<file path=xl/sharedStrings.xml><?xml version="1.0" encoding="utf-8"?>
<sst xmlns="http://schemas.openxmlformats.org/spreadsheetml/2006/main" count="52" uniqueCount="51">
  <si>
    <t xml:space="preserve">Name: </t>
  </si>
  <si>
    <t>Advisor</t>
  </si>
  <si>
    <t>Undegraduate School</t>
  </si>
  <si>
    <t xml:space="preserve">ID:  </t>
  </si>
  <si>
    <t>Texas State University</t>
  </si>
  <si>
    <t>Jackson State University (created 01.29.2024)</t>
  </si>
  <si>
    <t>Hours</t>
  </si>
  <si>
    <t>Sem. Taken</t>
  </si>
  <si>
    <t>Grade</t>
  </si>
  <si>
    <t>Points</t>
  </si>
  <si>
    <t>(These are the Certificate Courses)</t>
  </si>
  <si>
    <t>A&amp;P Spch Prod Syst--CDIS 3325/5325</t>
  </si>
  <si>
    <t>CMD 312 Anatomy &amp; Physiology of the Speech &amp; Hearing Mechanism</t>
  </si>
  <si>
    <t>Spch Sound Disorders--CDIS 3462/5462</t>
  </si>
  <si>
    <t>CMD 322 Speech Sound Disorders</t>
  </si>
  <si>
    <t>Diagnostic Audiology--CDIS 4420/5420</t>
  </si>
  <si>
    <t>CMD 423 Introduction to Audiology</t>
  </si>
  <si>
    <t>Aural Rehab.--CDIS 4370/5370</t>
  </si>
  <si>
    <t>CMD 441 Introduction to Aural Rehabilitation</t>
  </si>
  <si>
    <t>Hearing Science--CDIS 3369/5369</t>
  </si>
  <si>
    <t>CMD 316 Speech &amp; Hearing Sciences</t>
  </si>
  <si>
    <t>Speech &amp; Language Develop.--CDIS 4330/5330</t>
  </si>
  <si>
    <t>CMD 321 Language &amp; Cognitive Development</t>
  </si>
  <si>
    <t>Language Disorders--CDIS 4466/5466</t>
  </si>
  <si>
    <t>CMD 325 Language &amp; Cognitive Disorders</t>
  </si>
  <si>
    <t>Neuroanatomy--CDIS 3312/5312</t>
  </si>
  <si>
    <t>CMD 219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</si>
  <si>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</si>
  <si>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</si>
  <si>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</si>
  <si>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t>CMD 211 Introduction to Communicative Disorders</t>
  </si>
  <si>
    <t>Service Delivery--CDIS 4317</t>
  </si>
  <si>
    <t>CMD 450 Speech Language Pathology Services in Schools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</si>
  <si>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</si>
  <si>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</si>
  <si>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</si>
  <si>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</si>
  <si>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</si>
  <si>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</si>
  <si>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>ASHA requires:</t>
  </si>
  <si>
    <t>Physcial Science - 3 hours (Chemistry or Intro to Physics)</t>
  </si>
  <si>
    <t>Biological Science-3 hours (Human Anatomy &amp; Physiology, Zoology, Neurophysiology, Human Genetics, Veterinary Sceince)</t>
  </si>
  <si>
    <t>Social/Behavorial Science - 3 hours (Psychology, Sociology, Anthropology, Public Health)</t>
  </si>
  <si>
    <t>Statistics--HP 3302 (not Business Statistics)</t>
  </si>
  <si>
    <t xml:space="preserve">Development Across the LifeSpan  OR Human Growth and Development 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</si>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</sst>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b/>
      <u/>
      <sz val="14"/>
      <name val="Times New Roman"/>
      <family val="1"/>
    </font>
    <font>
      <sz val="14"/>
      <color rgb="FFFF0000"/>
      <name val="Times New Roman"/>
      <family val="1"/>
    </font>
    <font>
      <sz val="14"/>
      <color theme="1"/>
      <name val="Times New Roman"/>
      <family val="1"/>
    </font>
    <font>
      <sz val="12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3" xfId="0" applyFont="1" applyBorder="1"/>
    <xf numFmtId="0" fontId="8" fillId="0" borderId="3" xfId="0" applyFont="1" applyBorder="1"/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9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1"/>
  <sheetViews>
    <sheetView tabSelected="1" zoomScaleNormal="100" workbookViewId="0">
      <selection activeCell="A26" sqref="A26"/>
    </sheetView>
  </sheetViews>
  <sheetFormatPr defaultColWidth="10.7109375" defaultRowHeight="15.75"/>
  <cols>
    <col min="1" max="1" width="52" style="3" customWidth="1"/>
    <col min="2" max="2" width="87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0</v>
      </c>
      <c r="C1" s="8" t="s">
        <v>1</v>
      </c>
      <c r="D1" s="17" t="s">
        <v>2</v>
      </c>
      <c r="E1" s="17"/>
      <c r="F1" s="17"/>
    </row>
    <row r="2" spans="1:6" s="7" customFormat="1">
      <c r="A2" s="7" t="s">
        <v>3</v>
      </c>
      <c r="C2" s="8"/>
      <c r="D2" s="17"/>
      <c r="E2" s="17"/>
      <c r="F2" s="17"/>
    </row>
    <row r="3" spans="1:6" s="8" customFormat="1" ht="18.75">
      <c r="A3" s="13" t="s">
        <v>4</v>
      </c>
      <c r="B3" s="13" t="s">
        <v>5</v>
      </c>
      <c r="C3" s="8" t="s">
        <v>6</v>
      </c>
      <c r="D3" s="8" t="s">
        <v>7</v>
      </c>
      <c r="E3" s="8" t="s">
        <v>8</v>
      </c>
      <c r="F3" s="8" t="s">
        <v>9</v>
      </c>
    </row>
    <row r="4" spans="1:6" s="8" customFormat="1" ht="18.75">
      <c r="A4" s="11"/>
      <c r="B4" s="21" t="s">
        <v>10</v>
      </c>
    </row>
    <row r="5" spans="1:6" s="10" customFormat="1" ht="18.75">
      <c r="A5" s="10" t="s">
        <v>11</v>
      </c>
      <c r="B5" s="16" t="s">
        <v>12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13</v>
      </c>
      <c r="B6" s="15" t="s">
        <v>14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15</v>
      </c>
      <c r="B7" s="10" t="s">
        <v>16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17</v>
      </c>
      <c r="B8" s="10" t="s">
        <v>18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0" t="s">
        <v>19</v>
      </c>
      <c r="B9" s="10" t="s">
        <v>20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21</v>
      </c>
      <c r="B10" s="10" t="s">
        <v>22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23</v>
      </c>
      <c r="B11" s="15" t="s">
        <v>24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25</v>
      </c>
      <c r="B12" s="14"/>
      <c r="C12" s="11">
        <v>0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0" t="s">
        <v>50</v>
      </c>
      <c r="B13" s="10" t="s">
        <v>26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0" t="s">
        <v>27</v>
      </c>
      <c r="B14" s="10" t="s">
        <v>20</v>
      </c>
      <c r="C14" s="11">
        <v>0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/>
    </row>
    <row r="17" spans="1:6" s="10" customFormat="1" ht="18.75">
      <c r="C17" s="11"/>
      <c r="D17" s="11"/>
      <c r="E17" s="11"/>
      <c r="F17" s="11"/>
    </row>
    <row r="18" spans="1:6" s="10" customFormat="1" ht="18.75">
      <c r="C18" s="11"/>
      <c r="D18" s="11"/>
      <c r="E18" s="11"/>
      <c r="F18" s="11"/>
    </row>
    <row r="19" spans="1:6" s="10" customFormat="1" ht="18.75">
      <c r="A19" s="19" t="s">
        <v>28</v>
      </c>
      <c r="B19" s="20"/>
      <c r="C19" s="11"/>
      <c r="D19" s="11"/>
      <c r="E19" s="11"/>
      <c r="F19" s="11"/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29</v>
      </c>
      <c r="B21" s="10" t="s">
        <v>30</v>
      </c>
      <c r="C21" s="11"/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31</v>
      </c>
      <c r="B22" s="10" t="s">
        <v>32</v>
      </c>
      <c r="C22" s="11"/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33</v>
      </c>
      <c r="C23" s="11"/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34</v>
      </c>
      <c r="C24" s="11"/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E31" s="8"/>
      <c r="F31" s="8">
        <f>IF(E31&gt;"",VLOOKUP(E31,'Office Use Only'!$A$1:$B$5,2)*C31,0)</f>
        <v>0</v>
      </c>
    </row>
    <row r="32" spans="1:6" s="7" customFormat="1">
      <c r="A32" s="7" t="s">
        <v>35</v>
      </c>
      <c r="C32" s="8">
        <f>SUM('Office Use Only'!A6:'Office Use Only'!A34)</f>
        <v>0</v>
      </c>
      <c r="E32" s="8"/>
      <c r="F32" s="8"/>
    </row>
    <row r="33" spans="1:6" s="7" customFormat="1">
      <c r="A33" s="7" t="s">
        <v>36</v>
      </c>
      <c r="C33" s="8">
        <f>SUM(F5:F31)</f>
        <v>0</v>
      </c>
      <c r="E33" s="8"/>
      <c r="F33" s="8"/>
    </row>
    <row r="34" spans="1:6" s="7" customFormat="1">
      <c r="C34" s="8"/>
      <c r="E34" s="8"/>
      <c r="F34" s="8"/>
    </row>
    <row r="35" spans="1:6" s="7" customFormat="1">
      <c r="A35" s="7" t="s">
        <v>37</v>
      </c>
      <c r="C35" s="9">
        <f>IF(C32&gt;0,C33/C32,0)</f>
        <v>0</v>
      </c>
      <c r="E35" s="8"/>
      <c r="F35" s="8"/>
    </row>
    <row r="36" spans="1:6" s="7" customFormat="1">
      <c r="C36" s="8"/>
      <c r="E36" s="8"/>
      <c r="F36" s="8"/>
    </row>
    <row r="37" spans="1:6" s="7" customFormat="1">
      <c r="A37" s="18" t="s">
        <v>38</v>
      </c>
      <c r="B37" s="18"/>
      <c r="C37" s="18"/>
      <c r="D37" s="18"/>
      <c r="E37" s="18"/>
      <c r="F37" s="18"/>
    </row>
    <row r="38" spans="1:6" s="7" customFormat="1">
      <c r="A38" s="18"/>
      <c r="B38" s="18"/>
      <c r="C38" s="18"/>
      <c r="D38" s="18"/>
      <c r="E38" s="18"/>
      <c r="F38" s="18"/>
    </row>
    <row r="39" spans="1:6" s="7" customFormat="1">
      <c r="A39" s="18"/>
      <c r="B39" s="18"/>
      <c r="C39" s="18"/>
      <c r="D39" s="18"/>
      <c r="E39" s="18"/>
      <c r="F39" s="18"/>
    </row>
    <row r="40" spans="1:6" s="7" customFormat="1">
      <c r="A40" s="18"/>
      <c r="B40" s="18"/>
      <c r="C40" s="18"/>
      <c r="D40" s="18"/>
      <c r="E40" s="18"/>
      <c r="F40" s="18"/>
    </row>
    <row r="41" spans="1:6" s="7" customFormat="1">
      <c r="A41" s="7" t="s">
        <v>39</v>
      </c>
      <c r="C41" s="8"/>
      <c r="E41" s="8"/>
      <c r="F41" s="8"/>
    </row>
    <row r="42" spans="1:6" s="7" customFormat="1">
      <c r="A42" s="7" t="s">
        <v>40</v>
      </c>
      <c r="C42" s="8"/>
      <c r="E42" s="8"/>
      <c r="F42" s="8"/>
    </row>
    <row r="43" spans="1:6" s="7" customFormat="1">
      <c r="A43" s="7" t="s">
        <v>41</v>
      </c>
      <c r="C43" s="8"/>
      <c r="E43" s="8"/>
      <c r="F43" s="8"/>
    </row>
    <row r="44" spans="1:6" s="7" customFormat="1">
      <c r="A44" s="7" t="s">
        <v>42</v>
      </c>
      <c r="C44" s="8"/>
      <c r="E44" s="8"/>
      <c r="F44" s="8"/>
    </row>
    <row r="45" spans="1:6" s="7" customFormat="1" ht="18.75">
      <c r="A45" s="10" t="s">
        <v>43</v>
      </c>
      <c r="C45" s="8"/>
      <c r="E45" s="8"/>
      <c r="F45" s="8"/>
    </row>
    <row r="46" spans="1:6" s="7" customFormat="1">
      <c r="C46" s="8"/>
      <c r="E46" s="8"/>
      <c r="F46" s="8"/>
    </row>
    <row r="47" spans="1:6" s="7" customFormat="1">
      <c r="A47" s="7" t="s">
        <v>44</v>
      </c>
      <c r="C47" s="8"/>
      <c r="E47" s="8"/>
      <c r="F47" s="8"/>
    </row>
    <row r="48" spans="1:6" s="7" customFormat="1">
      <c r="C48" s="8"/>
      <c r="E48" s="8"/>
      <c r="F48" s="8"/>
    </row>
    <row r="49" spans="1:6" s="7" customFormat="1">
      <c r="C49" s="8"/>
      <c r="E49" s="8"/>
      <c r="F49" s="8"/>
    </row>
    <row r="50" spans="1:6" s="5" customFormat="1">
      <c r="A50" s="7"/>
      <c r="C50" s="6"/>
      <c r="E50" s="6"/>
      <c r="F50" s="6"/>
    </row>
    <row r="51" spans="1:6">
      <c r="A51" s="5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  <rowBreaks count="1" manualBreakCount="1">
    <brk id="4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workbookViewId="0">
      <selection activeCell="C11" sqref="C11"/>
    </sheetView>
  </sheetViews>
  <sheetFormatPr defaultColWidth="11.42578125" defaultRowHeight="12.75"/>
  <sheetData>
    <row r="1" spans="1:2">
      <c r="A1" t="s">
        <v>45</v>
      </c>
      <c r="B1">
        <v>4</v>
      </c>
    </row>
    <row r="2" spans="1:2">
      <c r="A2" t="s">
        <v>46</v>
      </c>
      <c r="B2">
        <v>3</v>
      </c>
    </row>
    <row r="3" spans="1:2">
      <c r="A3" t="s">
        <v>47</v>
      </c>
      <c r="B3">
        <v>2</v>
      </c>
    </row>
    <row r="4" spans="1:2">
      <c r="A4" t="s">
        <v>48</v>
      </c>
      <c r="B4">
        <v>1</v>
      </c>
    </row>
    <row r="5" spans="1:2">
      <c r="A5" t="s">
        <v>49</v>
      </c>
      <c r="B5">
        <v>0</v>
      </c>
    </row>
    <row r="6" spans="1:2">
      <c r="A6">
        <f>IF('Jackson State University'!E5&gt;"",'Jackson State University'!C5,0)</f>
        <v>0</v>
      </c>
    </row>
    <row r="7" spans="1:2">
      <c r="A7">
        <f>IF('Jackson State University'!E6&gt;"",'Jackson State University'!C6,0)</f>
        <v>0</v>
      </c>
    </row>
    <row r="8" spans="1:2" ht="18">
      <c r="A8" s="2">
        <f>IF('Jackson State University'!E7&gt;"",'Jackson State University'!C7,0)</f>
        <v>0</v>
      </c>
    </row>
    <row r="9" spans="1:2" ht="18">
      <c r="A9" s="2">
        <f>IF('Jackson State University'!E8&gt;"",'Jackson State University'!C8,0)</f>
        <v>0</v>
      </c>
    </row>
    <row r="10" spans="1:2" ht="18">
      <c r="A10" s="2">
        <f>IF('Jackson State University'!E9&gt;"",'Jackson State University'!C9,0)</f>
        <v>0</v>
      </c>
    </row>
    <row r="11" spans="1:2" ht="18">
      <c r="A11" s="2">
        <f>IF('Jackson State University'!E10&gt;"",'Jackson State University'!C10,0)</f>
        <v>0</v>
      </c>
    </row>
    <row r="12" spans="1:2" ht="18">
      <c r="A12" s="2">
        <f>IF('Jackson State University'!E11&gt;"",'Jackson State University'!C11,0)</f>
        <v>0</v>
      </c>
    </row>
    <row r="13" spans="1:2" ht="18">
      <c r="A13" s="2">
        <f>IF('Jackson State University'!E12&gt;"",'Jackson State University'!C12,0)</f>
        <v>0</v>
      </c>
    </row>
    <row r="14" spans="1:2" ht="18">
      <c r="A14" s="2">
        <f>IF('Jackson State University'!E13&gt;"",'Jackson State University'!C13,0)</f>
        <v>0</v>
      </c>
    </row>
    <row r="15" spans="1:2" ht="18">
      <c r="A15" s="2">
        <f>IF('Jackson State University'!E14&gt;"",'Jackson State University'!C14,0)</f>
        <v>0</v>
      </c>
    </row>
    <row r="16" spans="1:2" ht="18">
      <c r="A16" s="2">
        <f>IF('Jackson State University'!E15&gt;"",'Jackson State University'!C15,0)</f>
        <v>0</v>
      </c>
    </row>
    <row r="17" spans="1:1">
      <c r="A17">
        <f>IF('Jackson State University'!E16&gt;"",'Jackson State University'!C16,0)</f>
        <v>0</v>
      </c>
    </row>
    <row r="18" spans="1:1">
      <c r="A18">
        <f>IF('Jackson State University'!E17&gt;"",'Jackson State University'!C17,0)</f>
        <v>0</v>
      </c>
    </row>
    <row r="19" spans="1:1" ht="18">
      <c r="A19" s="2">
        <f>IF('Jackson State University'!E18&gt;"",'Jackson State University'!C18,0)</f>
        <v>0</v>
      </c>
    </row>
    <row r="20" spans="1:1" ht="18">
      <c r="A20" s="2">
        <f>IF('Jackson State University'!E19&gt;"",'Jackson State University'!C19,0)</f>
        <v>0</v>
      </c>
    </row>
    <row r="21" spans="1:1" ht="18">
      <c r="A21" s="2">
        <f>IF('Jackson State University'!E20&gt;"",'Jackson State University'!C20,0)</f>
        <v>0</v>
      </c>
    </row>
    <row r="22" spans="1:1" ht="18">
      <c r="A22" s="2">
        <f>IF('Jackson State University'!E21&gt;"",'Jackson State University'!C21,0)</f>
        <v>0</v>
      </c>
    </row>
    <row r="23" spans="1:1" ht="18">
      <c r="A23" s="2">
        <f>IF('Jackson State University'!E22&gt;"",'Jackson State University'!C22,0)</f>
        <v>0</v>
      </c>
    </row>
    <row r="24" spans="1:1" ht="18">
      <c r="A24" s="2">
        <f>IF('Jackson State University'!E23&gt;"",'Jackson State University'!C23,0)</f>
        <v>0</v>
      </c>
    </row>
    <row r="25" spans="1:1" ht="18">
      <c r="A25" s="2">
        <f>IF('Jackson State University'!E24&gt;"",'Jackson State University'!C24,0)</f>
        <v>0</v>
      </c>
    </row>
    <row r="26" spans="1:1" ht="18">
      <c r="A26" s="2">
        <f>IF('Jackson State University'!E25&gt;"",'Jackson State University'!C25,0)</f>
        <v>0</v>
      </c>
    </row>
    <row r="27" spans="1:1" ht="18">
      <c r="A27" s="2">
        <f>IF('Jackson State University'!E26&gt;"",'Jackson State University'!C26,0)</f>
        <v>0</v>
      </c>
    </row>
    <row r="28" spans="1:1" ht="18">
      <c r="A28" s="2">
        <f>IF('Jackson State University'!E27&gt;"",'Jackson State University'!C27,0)</f>
        <v>0</v>
      </c>
    </row>
    <row r="29" spans="1:1" ht="18">
      <c r="A29" s="2">
        <f>IF('Jackson State University'!E28&gt;"",'Jackson State University'!C28,0)</f>
        <v>0</v>
      </c>
    </row>
    <row r="30" spans="1:1" ht="18">
      <c r="A30" s="2">
        <f>IF('Jackson State University'!E29&gt;"",'Jackson State University'!C29,0)</f>
        <v>0</v>
      </c>
    </row>
    <row r="31" spans="1:1" ht="18">
      <c r="A31" s="2">
        <f>IF('Jackson State University'!E30&gt;"",'Jackson State University'!C30,0)</f>
        <v>0</v>
      </c>
    </row>
    <row r="32" spans="1:1" ht="18">
      <c r="A32" s="2">
        <f>IF('Jackson State University'!E31&gt;"",'Jackson State University'!C31,0)</f>
        <v>0</v>
      </c>
    </row>
    <row r="33" spans="1:1" ht="18">
      <c r="A33" s="2">
        <f>IF('Jackson State University'!E32&gt;"",'Jackson State University'!C32,0)</f>
        <v>0</v>
      </c>
    </row>
    <row r="34" spans="1:1" ht="18">
      <c r="A34" s="2">
        <f>IF('Jackson State University'!E33&gt;"",'Jackson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8ADF8C-354F-4ED1-8071-2747BFBD31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11A107-5332-4F3C-A8E6-9B1096733F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634EAC-8ADC-49CD-8E46-0FC50E99B62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Jackson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'Jackson State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2026-04-27T19:18:05Z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