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E0AF4CA9-FDCA-43FD-8024-BF99F0723F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rlton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'Tarlton State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29" i="2"/>
  <c r="F30" i="2"/>
  <c r="F31" i="2"/>
  <c r="F19" i="2"/>
  <c r="F18" i="2"/>
  <c r="F17" i="2"/>
  <c r="F16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F6" i="2"/>
  <c r="F7" i="2"/>
  <c r="C34" i="2" s="1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2" i="2"/>
  <c r="C33" i="2" l="1"/>
  <c r="C36" i="2" s="1"/>
</calcChain>
</file>

<file path=xl/sharedStrings.xml><?xml version="1.0" encoding="utf-8"?>
<sst xmlns="http://schemas.openxmlformats.org/spreadsheetml/2006/main" count="52" uniqueCount="51">
  <si>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</si>
  <si>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</si>
  <si>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</si>
  <si>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</si>
  <si>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</si>
  <si>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University of Texas at Dallas</t>
    </r>
    <r>
      <rPr>
        <sz val="14"/>
        <rFont val="Times New Roman"/>
        <family val="1"/>
      </rPr>
      <t xml:space="preserve"> (Revised 10/2022)</t>
    </r>
  </si>
  <si>
    <t>Hours</t>
  </si>
  <si>
    <t>Sem. Taken</t>
  </si>
  <si>
    <t>Grade</t>
  </si>
  <si>
    <t>Points</t>
  </si>
  <si>
    <t>A&amp;P Spch Prod Syst--CDIS 3325/5325</t>
  </si>
  <si>
    <t>CSDO 2301. Anatomy and Physiology for Speech and Language</t>
  </si>
  <si>
    <t>Spch Sound Disorders--CDIS 3462/5462</t>
  </si>
  <si>
    <t>CSDO 3304. Speech Sound Disorders and Intervention</t>
  </si>
  <si>
    <t>Diagnostic Audiology--CDIS 4420/5420</t>
  </si>
  <si>
    <t>CSDO 3303. Introduction to Audiology</t>
  </si>
  <si>
    <t>Aural Rehab.--CDIS 4370/5370</t>
  </si>
  <si>
    <t>CSDO 4301. Aural Habilitation</t>
  </si>
  <si>
    <t>Hearing Science--CDIS 3369/5369</t>
  </si>
  <si>
    <t>CSDO 4304. Speech &amp; Hearing Science</t>
  </si>
  <si>
    <t>Speech &amp; Language Develop.--CDIS 4330/5330</t>
  </si>
  <si>
    <t>CSDO 3307. Language Development</t>
  </si>
  <si>
    <t>Language Disorders--CDIS 4466/5466</t>
  </si>
  <si>
    <t>CSDO 4300. Language Disorders and Interventions</t>
  </si>
  <si>
    <t>Neuroanatomy--CDIS 3312/5312</t>
  </si>
  <si>
    <t>CSDO 4303. Neuroscience &amp; Language</t>
  </si>
  <si>
    <t>CSDO 3300.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</si>
  <si>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</si>
  <si>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</si>
  <si>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</si>
  <si>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CSDO 2300. Introduction to Communication Sciences and Disorders</t>
  </si>
  <si>
    <t>Service Delivery--CDIS 4317</t>
  </si>
  <si>
    <t>CSDO 3305. Service Delivery in Communication Disorders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</si>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</sst>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133350</xdr:colOff>
      <xdr:row>4</xdr:row>
      <xdr:rowOff>38100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FFA531-F410-B7A6-DABE-6C601EFE7663}"/>
            </a:ext>
          </a:extLst>
        </xdr:cNvPr>
        <xdr:cNvSpPr txBox="1"/>
      </xdr:nvSpPr>
      <xdr:spPr>
        <a:xfrm>
          <a:off x="3181350" y="6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workbookViewId="0">
      <selection activeCell="A26" sqref="A26"/>
    </sheetView>
  </sheetViews>
  <sheetFormatPr defaultColWidth="10.7109375" defaultRowHeight="15.75"/>
  <cols>
    <col min="1" max="1" width="45.42578125" style="3" customWidth="1"/>
    <col min="2" max="2" width="88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 ht="18.75">
      <c r="A1" s="13" t="s">
        <v>0</v>
      </c>
      <c r="B1" s="14"/>
      <c r="C1" s="14" t="s">
        <v>1</v>
      </c>
      <c r="D1" s="15" t="s">
        <v>2</v>
      </c>
      <c r="E1" s="15"/>
      <c r="F1" s="15"/>
    </row>
    <row r="2" spans="1:6" s="7" customFormat="1" ht="18.75">
      <c r="A2" s="13" t="s">
        <v>3</v>
      </c>
      <c r="B2" s="13"/>
      <c r="C2" s="14"/>
      <c r="D2" s="15"/>
      <c r="E2" s="15"/>
      <c r="F2" s="15"/>
    </row>
    <row r="3" spans="1:6" s="8" customFormat="1" ht="18.75">
      <c r="A3" s="14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</row>
    <row r="4" spans="1:6" s="8" customFormat="1" ht="18.75">
      <c r="A4" s="11"/>
    </row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B12" s="10" t="s">
        <v>25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50</v>
      </c>
      <c r="B13" s="10" t="s">
        <v>26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27</v>
      </c>
      <c r="B14" s="10" t="s">
        <v>19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7" t="s">
        <v>28</v>
      </c>
      <c r="B19" s="18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29</v>
      </c>
      <c r="B21" s="10" t="s">
        <v>30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31</v>
      </c>
      <c r="B22" s="10" t="s">
        <v>32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33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34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E32" s="8"/>
      <c r="F32" s="8">
        <f>IF(E32&gt;"",VLOOKUP(E32,'Office Use Only'!$A$1:$B$5,2)*C32,0)</f>
        <v>0</v>
      </c>
    </row>
    <row r="33" spans="1:6" s="7" customFormat="1">
      <c r="A33" s="7" t="s">
        <v>35</v>
      </c>
      <c r="C33" s="8">
        <f>SUM('Office Use Only'!A6:'Office Use Only'!A34)</f>
        <v>0</v>
      </c>
      <c r="E33" s="8"/>
      <c r="F33" s="8"/>
    </row>
    <row r="34" spans="1:6" s="7" customFormat="1">
      <c r="A34" s="7" t="s">
        <v>36</v>
      </c>
      <c r="C34" s="8">
        <f>SUM(F5:F32)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7" t="s">
        <v>37</v>
      </c>
      <c r="C36" s="9">
        <f>IF(C33&gt;0,C34/C33,0)</f>
        <v>0</v>
      </c>
      <c r="E36" s="8"/>
      <c r="F36" s="8"/>
    </row>
    <row r="37" spans="1:6" s="7" customFormat="1">
      <c r="C37" s="8"/>
      <c r="E37" s="8"/>
      <c r="F37" s="8"/>
    </row>
    <row r="38" spans="1:6" s="7" customFormat="1">
      <c r="A38" s="16" t="s">
        <v>38</v>
      </c>
      <c r="B38" s="16"/>
      <c r="C38" s="16"/>
      <c r="D38" s="16"/>
      <c r="E38" s="16"/>
      <c r="F38" s="16"/>
    </row>
    <row r="39" spans="1:6" s="7" customFormat="1">
      <c r="A39" s="16"/>
      <c r="B39" s="16"/>
      <c r="C39" s="16"/>
      <c r="D39" s="16"/>
      <c r="E39" s="16"/>
      <c r="F39" s="16"/>
    </row>
    <row r="40" spans="1:6" s="7" customFormat="1">
      <c r="A40" s="16"/>
      <c r="B40" s="16"/>
      <c r="C40" s="16"/>
      <c r="D40" s="16"/>
      <c r="E40" s="16"/>
      <c r="F40" s="16"/>
    </row>
    <row r="41" spans="1:6" s="7" customFormat="1">
      <c r="A41" s="16"/>
      <c r="B41" s="16"/>
      <c r="C41" s="16"/>
      <c r="D41" s="16"/>
      <c r="E41" s="16"/>
      <c r="F41" s="16"/>
    </row>
    <row r="42" spans="1:6" s="7" customFormat="1">
      <c r="A42" s="7" t="s">
        <v>39</v>
      </c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>
      <c r="A45" s="7" t="s">
        <v>42</v>
      </c>
      <c r="C45" s="8"/>
      <c r="E45" s="8"/>
      <c r="F45" s="8"/>
    </row>
    <row r="46" spans="1:6" s="7" customFormat="1" ht="18.75">
      <c r="A46" s="10" t="s">
        <v>43</v>
      </c>
      <c r="C46" s="8"/>
      <c r="E46" s="8"/>
      <c r="F46" s="8"/>
    </row>
    <row r="47" spans="1:6" s="7" customFormat="1" ht="18.75">
      <c r="A47" s="10"/>
      <c r="C47" s="8"/>
      <c r="E47" s="8"/>
      <c r="F47" s="8"/>
    </row>
    <row r="48" spans="1:6" s="7" customFormat="1">
      <c r="A48" s="7" t="s">
        <v>44</v>
      </c>
      <c r="C48" s="8"/>
      <c r="E48" s="8"/>
      <c r="F48" s="8"/>
    </row>
    <row r="49" spans="1:6" s="7" customFormat="1">
      <c r="C49" s="8"/>
      <c r="E49" s="8"/>
      <c r="F49" s="8"/>
    </row>
    <row r="50" spans="1:6" s="7" customFormat="1">
      <c r="C50" s="8"/>
      <c r="E50" s="8"/>
      <c r="F50" s="8"/>
    </row>
    <row r="51" spans="1:6" s="5" customFormat="1">
      <c r="A51" s="7"/>
      <c r="C51" s="6"/>
      <c r="E51" s="6"/>
      <c r="F51" s="6"/>
    </row>
    <row r="52" spans="1:6">
      <c r="A52" s="5"/>
    </row>
  </sheetData>
  <mergeCells count="4">
    <mergeCell ref="D2:F2"/>
    <mergeCell ref="A38:F41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9" sqref="C9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IF('Tarlton State University'!E5&gt;"",'Tarlton State University'!C5,0)</f>
        <v>0</v>
      </c>
    </row>
    <row r="7" spans="1:2">
      <c r="A7">
        <f>IF('Tarlton State University'!E6&gt;"",'Tarlton State University'!C6,0)</f>
        <v>0</v>
      </c>
    </row>
    <row r="8" spans="1:2" ht="18">
      <c r="A8" s="2">
        <f>IF('Tarlton State University'!E7&gt;"",'Tarlton State University'!C7,0)</f>
        <v>0</v>
      </c>
    </row>
    <row r="9" spans="1:2" ht="18">
      <c r="A9" s="2">
        <f>IF('Tarlton State University'!E8&gt;"",'Tarlton State University'!C8,0)</f>
        <v>0</v>
      </c>
    </row>
    <row r="10" spans="1:2" ht="18">
      <c r="A10" s="2">
        <f>IF('Tarlton State University'!E9&gt;"",'Tarlton State University'!C9,0)</f>
        <v>0</v>
      </c>
    </row>
    <row r="11" spans="1:2" ht="18">
      <c r="A11" s="2">
        <f>IF('Tarlton State University'!E10&gt;"",'Tarlton State University'!C10,0)</f>
        <v>0</v>
      </c>
    </row>
    <row r="12" spans="1:2" ht="18">
      <c r="A12" s="2">
        <f>IF('Tarlton State University'!E11&gt;"",'Tarlton State University'!C11,0)</f>
        <v>0</v>
      </c>
    </row>
    <row r="13" spans="1:2" ht="18">
      <c r="A13" s="2">
        <f>IF('Tarlton State University'!E12&gt;"",'Tarlton State University'!C12,0)</f>
        <v>0</v>
      </c>
    </row>
    <row r="14" spans="1:2" ht="18">
      <c r="A14" s="2">
        <f>IF('Tarlton State University'!E13&gt;"",'Tarlton State University'!C13,0)</f>
        <v>0</v>
      </c>
    </row>
    <row r="15" spans="1:2" ht="18">
      <c r="A15" s="2">
        <f>IF('Tarlton State University'!E14&gt;"",'Tarlton State University'!C14,0)</f>
        <v>0</v>
      </c>
    </row>
    <row r="16" spans="1:2" ht="18">
      <c r="A16" s="2">
        <f>IF('Tarlton State University'!E15&gt;"",'Tarlton State University'!C15,0)</f>
        <v>0</v>
      </c>
    </row>
    <row r="17" spans="1:1">
      <c r="A17">
        <f>IF('Tarlton State University'!E16&gt;"",'Tarlton State University'!C16,0)</f>
        <v>0</v>
      </c>
    </row>
    <row r="18" spans="1:1">
      <c r="A18">
        <f>IF('Tarlton State University'!E17&gt;"",'Tarlton State University'!C17,0)</f>
        <v>0</v>
      </c>
    </row>
    <row r="19" spans="1:1" ht="18">
      <c r="A19" s="2">
        <f>IF('Tarlton State University'!E18&gt;"",'Tarlton State University'!C18,0)</f>
        <v>0</v>
      </c>
    </row>
    <row r="20" spans="1:1" ht="18">
      <c r="A20" s="2">
        <f>IF('Tarlton State University'!E19&gt;"",'Tarlton State University'!C19,0)</f>
        <v>0</v>
      </c>
    </row>
    <row r="21" spans="1:1" ht="18">
      <c r="A21" s="2">
        <f>IF('Tarlton State University'!E20&gt;"",'Tarlton State University'!C20,0)</f>
        <v>0</v>
      </c>
    </row>
    <row r="22" spans="1:1" ht="18">
      <c r="A22" s="2">
        <f>IF('Tarlton State University'!E21&gt;"",'Tarlton State University'!C21,0)</f>
        <v>0</v>
      </c>
    </row>
    <row r="23" spans="1:1" ht="18">
      <c r="A23" s="2">
        <f>IF('Tarlton State University'!E22&gt;"",'Tarlton State University'!C22,0)</f>
        <v>0</v>
      </c>
    </row>
    <row r="24" spans="1:1" ht="18">
      <c r="A24" s="2">
        <f>IF('Tarlton State University'!E23&gt;"",'Tarlton State University'!C23,0)</f>
        <v>0</v>
      </c>
    </row>
    <row r="25" spans="1:1" ht="18">
      <c r="A25" s="2">
        <f>IF('Tarlton State University'!E24&gt;"",'Tarlton State University'!C24,0)</f>
        <v>0</v>
      </c>
    </row>
    <row r="26" spans="1:1" ht="18">
      <c r="A26" s="2">
        <f>IF('Tarlton State University'!E25&gt;"",'Tarlton State University'!C25,0)</f>
        <v>0</v>
      </c>
    </row>
    <row r="27" spans="1:1" ht="18">
      <c r="A27" s="2">
        <f>IF('Tarlton State University'!E26&gt;"",'Tarlton State University'!C26,0)</f>
        <v>0</v>
      </c>
    </row>
    <row r="28" spans="1:1" ht="18">
      <c r="A28" s="2">
        <f>IF('Tarlton State University'!E27&gt;"",'Tarlton State University'!C27,0)</f>
        <v>0</v>
      </c>
    </row>
    <row r="29" spans="1:1" ht="18">
      <c r="A29" s="2">
        <f>IF('Tarlton State University'!E28&gt;"",'Tarlton State University'!C28,0)</f>
        <v>0</v>
      </c>
    </row>
    <row r="30" spans="1:1" ht="18">
      <c r="A30" s="2">
        <f>IF('Tarlton State University'!E29&gt;"",'Tarlton State University'!C29,0)</f>
        <v>0</v>
      </c>
    </row>
    <row r="31" spans="1:1" ht="18">
      <c r="A31" s="2">
        <f>IF('Tarlton State University'!E30&gt;"",'Tarlton State University'!C30,0)</f>
        <v>0</v>
      </c>
    </row>
    <row r="32" spans="1:1" ht="18">
      <c r="A32" s="2">
        <f>IF('Tarlton State University'!E31&gt;"",'Tarlton State University'!C31,0)</f>
        <v>0</v>
      </c>
    </row>
    <row r="33" spans="1:1" ht="18">
      <c r="A33" s="2">
        <f>IF('Tarlton State University'!E32&gt;"",'Tarlton State University'!C32,0)</f>
        <v>0</v>
      </c>
    </row>
    <row r="34" spans="1:1" ht="18">
      <c r="A34" s="2">
        <f>IF('Tarlton State University'!E33&gt;"",'Tarlton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691751-B67F-48C0-BDB1-9406D8F94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F99657-6F00-4A9E-8CC2-8A736A249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E3399-DF10-48EE-8756-C264C43E5DC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Tarlton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'Tarlton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Amy Louise Schwarz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