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B000B4CC-489B-4430-9CA4-F4B08BED2AF2}" xr6:coauthVersionLast="47" xr6:coauthVersionMax="47" xr10:uidLastSave="{00000000-0000-0000-0000-000000000000}"/>
  <bookViews>
    <workbookView xWindow="-120" yWindow="-120" windowWidth="29040" windowHeight="15720" xr2:uid="{09FAAF3A-E2F3-427D-AF9C-06534B2F00FB}"/>
  </bookViews>
  <sheets>
    <sheet name="Penn State University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'Penn State University'!$A$1:$F$49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C34" i="2"/>
  <c r="C37" i="2" s="1"/>
  <c r="C35" i="2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</calcChain>
</file>

<file path=xl/sharedStrings.xml><?xml version="1.0" encoding="utf-8"?>
<sst xmlns="http://schemas.openxmlformats.org/spreadsheetml/2006/main" count="51" uniqueCount="51">
  <si>
    <r>
      <t xml:space="preserve">CSD 462 Clinical Bases of Language Disorders </t>
    </r>
    <r>
      <rPr>
        <b/>
        <sz val="14"/>
        <rFont val="Times New Roman"/>
        <family val="1"/>
      </rPr>
      <t>or</t>
    </r>
    <r>
      <rPr>
        <sz val="14"/>
        <rFont val="Times New Roman"/>
        <family val="1"/>
      </rPr>
      <t xml:space="preserve">                                                         CSD 444 Introduction to Organic Disorders of Speech and Language </t>
    </r>
  </si>
  <si>
    <t>CSD 442 Introduction to  Disorders of Articulation and Phonology</t>
  </si>
  <si>
    <t>CSD 230 Introduction to Audiology</t>
  </si>
  <si>
    <t>CSD 311 Clinical Phonetics</t>
  </si>
  <si>
    <t>Advisor</t>
  </si>
  <si>
    <t>Course</t>
  </si>
  <si>
    <t>Hours</t>
  </si>
  <si>
    <t>Grade</t>
  </si>
  <si>
    <t>Points</t>
  </si>
  <si>
    <t>Total Hours</t>
  </si>
  <si>
    <t>Total Grade Points</t>
  </si>
  <si>
    <t>Grade Point Average</t>
  </si>
  <si>
    <t>A</t>
  </si>
  <si>
    <t>B</t>
  </si>
  <si>
    <t>C</t>
  </si>
  <si>
    <t>D</t>
  </si>
  <si>
    <t>F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</si>
  <si>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</si>
  <si>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</si>
  <si>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</si>
  <si>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</si>
  <si>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</si>
  <si>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</si>
  <si>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 xml:space="preserve">NOTES: </t>
  </si>
  <si>
    <t>Anatomy--CDIS 3325/5325</t>
  </si>
  <si>
    <t>Artic/Phonology--CDIS 3462/5462</t>
  </si>
  <si>
    <t>Audiology--CDIS 4420/5420</t>
  </si>
  <si>
    <t>Aural Rehab.--CDIS 4370/5370</t>
  </si>
  <si>
    <t>Language Develop.--CDIS 4330/5330</t>
  </si>
  <si>
    <t>Language Disorders--CDIS 4466/5466</t>
  </si>
  <si>
    <t xml:space="preserve">Name: </t>
  </si>
  <si>
    <t xml:space="preserve">ID:  </t>
  </si>
  <si>
    <t>Neurology--CDIS 3312/5312</t>
  </si>
  <si>
    <t>List all additional CDIS courses taken by the student with hours &amp; grades. *Do not include clinical practicum courses.</t>
  </si>
  <si>
    <t xml:space="preserve">ASHA requires: </t>
  </si>
  <si>
    <t>Development Across the LifeSpan  OR  Human Growth and Development</t>
  </si>
  <si>
    <t>Biological Science-3 hours in an animal-based course: (Human A&amp;P, Zoology, Neurophysiology, Human Gentics, Veterinary Science )</t>
  </si>
  <si>
    <t>Social/Behavorial Science - 3 hours (Psychology, Sociology, Anthropology, Public Health )</t>
  </si>
  <si>
    <t>Statistics -- 3 hours  (not business statistics)</t>
  </si>
  <si>
    <t>Physcial Science - 3 hours (Chemistry  or Intro to Physics)</t>
  </si>
  <si>
    <t>Penn State University</t>
  </si>
  <si>
    <t>CSD 146 Introduction to Communication Sciences and Disorders</t>
  </si>
  <si>
    <t>CSD 301 Acoustic Principles in Communication Sciences and Disorders</t>
  </si>
  <si>
    <t>CSD 459W Principles of Clinical Management in Communication Disorders</t>
  </si>
  <si>
    <t>CSD 451 An Introduction to Augmentative and Alternative Communication</t>
  </si>
  <si>
    <t>CSD 433 Aural Rehabilitation</t>
  </si>
  <si>
    <t>CSD 331 Anatomy and Physiology for Speech and Hearing</t>
  </si>
  <si>
    <t xml:space="preserve">CSD 300 Developmental Considerations in the Assessment and
Treatment of Language Disorders </t>
  </si>
  <si>
    <t>Phonetics--CDIS 3359/5353</t>
  </si>
  <si>
    <t>Speech Science--CDIS 3375/5375</t>
  </si>
  <si>
    <t>Hearing Science--CDIS 3369/5369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</si>
</sst>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Geneva"/>
    </font>
    <font>
      <sz val="12"/>
      <name val="Times"/>
    </font>
    <font>
      <sz val="14"/>
      <name val="Times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indexed="10"/>
      <name val="Times New Roman"/>
      <family val="1"/>
    </font>
    <font>
      <b/>
      <sz val="14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3" xfId="0" applyFont="1" applyBorder="1" applyAlignment="1">
      <alignment vertical="top" wrapText="1"/>
    </xf>
    <xf numFmtId="0" fontId="4" fillId="0" borderId="3" xfId="0" applyFont="1" applyBorder="1" applyAlignment="1">
      <alignment wrapText="1"/>
    </xf>
    <xf numFmtId="0" fontId="3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8" fillId="0" borderId="3" xfId="0" applyFont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F9248-142C-482E-BC9F-747DDF5B0422}">
  <sheetPr codeName="Sheet1">
    <pageSetUpPr fitToPage="1"/>
  </sheetPr>
  <dimension ref="A1:F52"/>
  <sheetViews>
    <sheetView tabSelected="1" zoomScaleNormal="100" workbookViewId="0">
      <selection activeCell="A27" sqref="A27"/>
    </sheetView>
  </sheetViews>
  <sheetFormatPr defaultColWidth="10.7109375" defaultRowHeight="15.75"/>
  <cols>
    <col min="1" max="1" width="43.85546875" style="3" customWidth="1"/>
    <col min="2" max="2" width="89.8554687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30</v>
      </c>
      <c r="C1" s="8" t="s">
        <v>4</v>
      </c>
      <c r="D1" s="16" t="s">
        <v>22</v>
      </c>
      <c r="E1" s="16"/>
      <c r="F1" s="16"/>
    </row>
    <row r="2" spans="1:6" s="7" customFormat="1">
      <c r="A2" s="7" t="s">
        <v>31</v>
      </c>
      <c r="C2" s="8"/>
      <c r="D2" s="16"/>
      <c r="E2" s="16"/>
      <c r="F2" s="16"/>
    </row>
    <row r="3" spans="1:6" s="8" customFormat="1">
      <c r="A3" s="8" t="s">
        <v>5</v>
      </c>
      <c r="B3" s="8" t="s">
        <v>40</v>
      </c>
      <c r="C3" s="8" t="s">
        <v>6</v>
      </c>
      <c r="D3" s="8" t="s">
        <v>21</v>
      </c>
      <c r="E3" s="8" t="s">
        <v>7</v>
      </c>
      <c r="F3" s="8" t="s">
        <v>8</v>
      </c>
    </row>
    <row r="4" spans="1:6" s="8" customFormat="1"/>
    <row r="5" spans="1:6" s="10" customFormat="1" ht="18.75">
      <c r="A5" s="10" t="s">
        <v>24</v>
      </c>
      <c r="B5" s="10" t="s">
        <v>46</v>
      </c>
      <c r="C5" s="11">
        <v>3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25</v>
      </c>
      <c r="B6" s="10" t="s">
        <v>1</v>
      </c>
      <c r="C6" s="11">
        <v>3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26</v>
      </c>
      <c r="B7" s="10" t="s">
        <v>2</v>
      </c>
      <c r="C7" s="11">
        <v>3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27</v>
      </c>
      <c r="B8" s="10" t="s">
        <v>45</v>
      </c>
      <c r="C8" s="11"/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9" t="s">
        <v>50</v>
      </c>
      <c r="C9" s="11"/>
      <c r="D9" s="12"/>
      <c r="E9" s="11"/>
      <c r="F9" s="11">
        <f>IF(E9&gt;"",VLOOKUP(E9,'Office Use Only'!$A$1:$B$5,2)*C9,0)</f>
        <v>0</v>
      </c>
    </row>
    <row r="10" spans="1:6" s="10" customFormat="1" ht="37.5">
      <c r="A10" s="10" t="s">
        <v>28</v>
      </c>
      <c r="B10" s="15" t="s">
        <v>47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37.5">
      <c r="A11" s="10" t="s">
        <v>29</v>
      </c>
      <c r="B11" s="15" t="s">
        <v>0</v>
      </c>
      <c r="C11" s="11">
        <v>3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32</v>
      </c>
      <c r="C12" s="11"/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9" t="s">
        <v>48</v>
      </c>
      <c r="B13" s="10" t="s">
        <v>3</v>
      </c>
      <c r="C13" s="11">
        <v>3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9" t="s">
        <v>49</v>
      </c>
      <c r="B14" s="10" t="s">
        <v>42</v>
      </c>
      <c r="C14" s="11">
        <v>3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/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D19" s="11"/>
      <c r="E19" s="11"/>
      <c r="F19" s="11">
        <f>IF(E19&gt;"",VLOOKUP(E19,'Office Use Only'!$A$1:$B$5,2)*C19,0)</f>
        <v>0</v>
      </c>
    </row>
    <row r="20" spans="1:6" s="10" customFormat="1" ht="18.75">
      <c r="A20" s="17" t="s">
        <v>33</v>
      </c>
      <c r="B20" s="18"/>
      <c r="D20" s="11"/>
      <c r="E20" s="11"/>
      <c r="F20" s="11">
        <f>IF(E20&gt;"",VLOOKUP(E20,'Office Use Only'!$A$1:$B$5,2)*C20,0)</f>
        <v>0</v>
      </c>
    </row>
    <row r="21" spans="1:6" s="7" customFormat="1" ht="18.75">
      <c r="A21" s="10"/>
      <c r="B21" s="10"/>
      <c r="D21" s="8"/>
      <c r="E21" s="8"/>
      <c r="F21" s="11">
        <f>IF(E21&gt;"",VLOOKUP(E21,'Office Use Only'!$A$1:$B$5,2)*C21,0)</f>
        <v>0</v>
      </c>
    </row>
    <row r="22" spans="1:6" s="7" customFormat="1" ht="18.75">
      <c r="A22" s="10" t="s">
        <v>17</v>
      </c>
      <c r="B22" s="14" t="s">
        <v>41</v>
      </c>
      <c r="C22" s="11">
        <v>3</v>
      </c>
      <c r="D22" s="8"/>
      <c r="E22" s="8"/>
      <c r="F22" s="11">
        <f>IF(E22&gt;"",VLOOKUP(E22,'Office Use Only'!$A$1:$B$5,2)*C22,0)</f>
        <v>0</v>
      </c>
    </row>
    <row r="23" spans="1:6" s="7" customFormat="1" ht="18.75">
      <c r="A23" s="10" t="s">
        <v>18</v>
      </c>
      <c r="B23" s="10" t="s">
        <v>43</v>
      </c>
      <c r="C23" s="11">
        <v>3</v>
      </c>
      <c r="D23" s="8"/>
      <c r="E23" s="8"/>
      <c r="F23" s="11">
        <f>IF(E23&gt;"",VLOOKUP(E23,'Office Use Only'!$A$1:$B$5,2)*C23,0)</f>
        <v>0</v>
      </c>
    </row>
    <row r="24" spans="1:6" s="7" customFormat="1" ht="18.75">
      <c r="A24" s="10" t="s">
        <v>20</v>
      </c>
      <c r="B24" s="10"/>
      <c r="C24" s="11"/>
      <c r="D24" s="8"/>
      <c r="E24" s="8"/>
      <c r="F24" s="11">
        <f>IF(E24&gt;"",VLOOKUP(E24,'Office Use Only'!$A$1:$B$5,2)*C24,0)</f>
        <v>0</v>
      </c>
    </row>
    <row r="25" spans="1:6" s="7" customFormat="1" ht="18.75">
      <c r="A25" s="10" t="s">
        <v>19</v>
      </c>
      <c r="B25" s="10" t="s">
        <v>44</v>
      </c>
      <c r="C25" s="11">
        <v>3</v>
      </c>
      <c r="D25" s="8"/>
      <c r="E25" s="8"/>
      <c r="F25" s="11">
        <f>IF(E25&gt;"",VLOOKUP(E25,'Office Use Only'!$A$1:$B$5,2)*C25,0)</f>
        <v>0</v>
      </c>
    </row>
    <row r="26" spans="1:6" s="7" customFormat="1" ht="18.75">
      <c r="C26" s="8"/>
      <c r="D26" s="8"/>
      <c r="E26" s="8"/>
      <c r="F26" s="11">
        <f>IF(E26&gt;"",VLOOKUP(E26,'Office Use Only'!$A$1:$B$5,2)*C26,0)</f>
        <v>0</v>
      </c>
    </row>
    <row r="27" spans="1:6" s="7" customFormat="1" ht="18.75">
      <c r="C27" s="8"/>
      <c r="D27" s="8"/>
      <c r="E27" s="8"/>
      <c r="F27" s="11">
        <f>IF(E27&gt;"",VLOOKUP(E27,'Office Use Only'!$A$1:$B$5,2)*C27,0)</f>
        <v>0</v>
      </c>
    </row>
    <row r="28" spans="1:6" s="7" customFormat="1" ht="18.75">
      <c r="C28" s="8"/>
      <c r="D28" s="8"/>
      <c r="E28" s="8"/>
      <c r="F28" s="11">
        <f>IF(E28&gt;"",VLOOKUP(E28,'Office Use Only'!$A$1:$B$5,2)*C28,0)</f>
        <v>0</v>
      </c>
    </row>
    <row r="29" spans="1:6" s="7" customFormat="1" ht="18.75">
      <c r="C29" s="8"/>
      <c r="D29" s="8"/>
      <c r="E29" s="8"/>
      <c r="F29" s="11">
        <f>IF(E29&gt;"",VLOOKUP(E29,'Office Use Only'!$A$1:$B$5,2)*C29,0)</f>
        <v>0</v>
      </c>
    </row>
    <row r="30" spans="1:6" s="7" customFormat="1" ht="18.75">
      <c r="C30" s="8"/>
      <c r="E30" s="8"/>
      <c r="F30" s="11">
        <f>IF(E30&gt;"",VLOOKUP(E30,'Office Use Only'!$A$1:$B$5,2)*C30,0)</f>
        <v>0</v>
      </c>
    </row>
    <row r="31" spans="1:6" s="7" customFormat="1">
      <c r="E31" s="8"/>
      <c r="F31" s="8"/>
    </row>
    <row r="32" spans="1:6" s="7" customFormat="1">
      <c r="E32" s="8"/>
      <c r="F32" s="8"/>
    </row>
    <row r="33" spans="1:6" s="7" customFormat="1">
      <c r="E33" s="8"/>
      <c r="F33" s="8"/>
    </row>
    <row r="34" spans="1:6" s="7" customFormat="1">
      <c r="A34" s="7" t="s">
        <v>9</v>
      </c>
      <c r="C34" s="8">
        <f>SUM('Office Use Only'!A5:'Office Use Only'!A33)</f>
        <v>0</v>
      </c>
      <c r="D34" s="13"/>
      <c r="E34" s="13"/>
      <c r="F34" s="13"/>
    </row>
    <row r="35" spans="1:6" s="7" customFormat="1">
      <c r="A35" s="7" t="s">
        <v>10</v>
      </c>
      <c r="C35" s="8">
        <f>SUM(F5:F30)</f>
        <v>0</v>
      </c>
      <c r="D35" s="13"/>
      <c r="E35" s="13"/>
      <c r="F35" s="13"/>
    </row>
    <row r="36" spans="1:6" s="7" customFormat="1">
      <c r="C36" s="8"/>
      <c r="D36" s="13"/>
      <c r="E36" s="13"/>
      <c r="F36" s="13"/>
    </row>
    <row r="37" spans="1:6" s="7" customFormat="1">
      <c r="A37" s="7" t="s">
        <v>11</v>
      </c>
      <c r="C37" s="9">
        <f>IF(C34&gt;0,C35/C34,0)</f>
        <v>0</v>
      </c>
      <c r="D37" s="13"/>
      <c r="E37" s="13"/>
      <c r="F37" s="13"/>
    </row>
    <row r="38" spans="1:6" s="7" customFormat="1">
      <c r="C38" s="13"/>
      <c r="E38" s="8"/>
      <c r="F38" s="8"/>
    </row>
    <row r="39" spans="1:6" s="7" customFormat="1">
      <c r="A39" s="13" t="s">
        <v>23</v>
      </c>
      <c r="B39" s="13"/>
      <c r="C39" s="13"/>
      <c r="E39" s="8"/>
      <c r="F39" s="8"/>
    </row>
    <row r="40" spans="1:6" s="7" customFormat="1">
      <c r="A40" s="13"/>
      <c r="B40" s="13"/>
      <c r="C40" s="8"/>
      <c r="E40" s="8"/>
      <c r="F40" s="8"/>
    </row>
    <row r="41" spans="1:6" s="7" customFormat="1">
      <c r="A41" s="13"/>
      <c r="B41" s="13"/>
      <c r="C41" s="8"/>
      <c r="E41" s="8"/>
      <c r="F41" s="8"/>
    </row>
    <row r="42" spans="1:6" s="7" customFormat="1">
      <c r="A42" s="13"/>
      <c r="B42" s="13"/>
      <c r="C42" s="8"/>
      <c r="E42" s="8"/>
      <c r="F42" s="8"/>
    </row>
    <row r="43" spans="1:6" s="7" customFormat="1">
      <c r="A43" s="7" t="s">
        <v>34</v>
      </c>
      <c r="C43" s="8"/>
      <c r="E43" s="8"/>
      <c r="F43" s="8"/>
    </row>
    <row r="44" spans="1:6" s="7" customFormat="1">
      <c r="A44" s="7" t="s">
        <v>39</v>
      </c>
      <c r="C44" s="8"/>
      <c r="E44" s="8"/>
      <c r="F44" s="8"/>
    </row>
    <row r="45" spans="1:6" s="7" customFormat="1">
      <c r="A45" s="7" t="s">
        <v>36</v>
      </c>
      <c r="C45" s="8"/>
      <c r="E45" s="8"/>
      <c r="F45" s="8"/>
    </row>
    <row r="46" spans="1:6" s="7" customFormat="1">
      <c r="A46" s="7" t="s">
        <v>37</v>
      </c>
      <c r="C46" s="8"/>
      <c r="E46" s="8"/>
      <c r="F46" s="8"/>
    </row>
    <row r="47" spans="1:6" s="5" customFormat="1">
      <c r="A47" s="7" t="s">
        <v>38</v>
      </c>
      <c r="B47" s="7"/>
      <c r="C47" s="8"/>
      <c r="E47" s="6"/>
      <c r="F47" s="6"/>
    </row>
    <row r="48" spans="1:6">
      <c r="A48" s="7"/>
      <c r="B48" s="7"/>
      <c r="C48" s="8"/>
    </row>
    <row r="49" spans="1:3">
      <c r="A49" s="7" t="s">
        <v>35</v>
      </c>
      <c r="B49" s="7"/>
      <c r="C49" s="6"/>
    </row>
    <row r="50" spans="1:3">
      <c r="A50" s="7"/>
      <c r="B50" s="7"/>
    </row>
    <row r="51" spans="1:3">
      <c r="A51" s="7"/>
      <c r="B51" s="7"/>
    </row>
    <row r="52" spans="1:3">
      <c r="A52" s="5"/>
      <c r="B52" s="5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55" orientation="landscape" horizontalDpi="1200" verticalDpi="1200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F5886-DDA4-4E9D-B2C4-F6B1FC2A4EB7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2F58B-FA55-49F1-ABE9-85763282DABF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4D190-867D-4B26-9ED6-52A3F607696E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5CF97-B041-4D16-B1D4-0216EF859474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C2A86-F692-4BC4-ACBF-8682A7022236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DE79A-E268-4C89-B397-55DA2C2F55A4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1A6F2-8DFB-4BBD-A7EA-79BBA75D5879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5970D-C26D-4FFA-815E-4FF2CE188CFC}">
  <sheetPr codeName="Sheet2"/>
  <dimension ref="A1:B34"/>
  <sheetViews>
    <sheetView topLeftCell="A16" workbookViewId="0">
      <selection activeCell="C19" sqref="C19"/>
    </sheetView>
  </sheetViews>
  <sheetFormatPr defaultColWidth="11.42578125" defaultRowHeight="12.75"/>
  <sheetData>
    <row r="1" spans="1:2">
      <c r="A1" t="s">
        <v>12</v>
      </c>
      <c r="B1">
        <v>4</v>
      </c>
    </row>
    <row r="2" spans="1:2">
      <c r="A2" t="s">
        <v>13</v>
      </c>
      <c r="B2">
        <v>3</v>
      </c>
    </row>
    <row r="3" spans="1:2">
      <c r="A3" t="s">
        <v>14</v>
      </c>
      <c r="B3">
        <v>2</v>
      </c>
    </row>
    <row r="4" spans="1:2">
      <c r="A4" t="s">
        <v>15</v>
      </c>
      <c r="B4">
        <v>1</v>
      </c>
    </row>
    <row r="5" spans="1:2">
      <c r="A5" t="s">
        <v>16</v>
      </c>
      <c r="B5">
        <v>0</v>
      </c>
    </row>
    <row r="6" spans="1:2">
      <c r="A6">
        <f>IF('Penn State University'!E5&gt;"",'Penn State University'!C5,0)</f>
        <v>0</v>
      </c>
    </row>
    <row r="7" spans="1:2">
      <c r="A7">
        <f>IF('Penn State University'!E6&gt;"",'Penn State University'!C6,0)</f>
        <v>0</v>
      </c>
    </row>
    <row r="8" spans="1:2" ht="18.75">
      <c r="A8" s="2">
        <f>IF('Penn State University'!E7&gt;"",'Penn State University'!C7,0)</f>
        <v>0</v>
      </c>
    </row>
    <row r="9" spans="1:2" ht="18.75">
      <c r="A9" s="2">
        <f>IF('Penn State University'!E8&gt;"",'Penn State University'!C8,0)</f>
        <v>0</v>
      </c>
    </row>
    <row r="10" spans="1:2" ht="18.75">
      <c r="A10" s="2">
        <f>IF('Penn State University'!E9&gt;"",'Penn State University'!C9,0)</f>
        <v>0</v>
      </c>
    </row>
    <row r="11" spans="1:2" ht="18.75">
      <c r="A11" s="2">
        <f>IF('Penn State University'!E10&gt;"",'Penn State University'!C10,0)</f>
        <v>0</v>
      </c>
    </row>
    <row r="12" spans="1:2" ht="18.75">
      <c r="A12" s="2">
        <f>IF('Penn State University'!E11&gt;"",'Penn State University'!C11,0)</f>
        <v>0</v>
      </c>
    </row>
    <row r="13" spans="1:2" ht="18.75">
      <c r="A13" s="2">
        <f>IF('Penn State University'!E12&gt;"",'Penn State University'!C12,0)</f>
        <v>0</v>
      </c>
    </row>
    <row r="14" spans="1:2" ht="18.75">
      <c r="A14" s="2">
        <f>IF('Penn State University'!E13&gt;"",'Penn State University'!C13,0)</f>
        <v>0</v>
      </c>
    </row>
    <row r="15" spans="1:2" ht="18.75">
      <c r="A15" s="2">
        <f>IF('Penn State University'!E14&gt;"",'Penn State University'!C14,0)</f>
        <v>0</v>
      </c>
    </row>
    <row r="16" spans="1:2" ht="18.75">
      <c r="A16" s="2">
        <f>IF('Penn State University'!E15&gt;"",'Penn State University'!C15,0)</f>
        <v>0</v>
      </c>
    </row>
    <row r="17" spans="1:1" ht="18.75">
      <c r="A17" s="2">
        <f>IF('Penn State University'!E16&gt;"",'Penn State University'!C16,0)</f>
        <v>0</v>
      </c>
    </row>
    <row r="18" spans="1:1" ht="18.75">
      <c r="A18" s="2">
        <f>IF('Penn State University'!E17&gt;"",'Penn State University'!C17,0)</f>
        <v>0</v>
      </c>
    </row>
    <row r="19" spans="1:1" ht="18.75">
      <c r="A19" s="2">
        <f>IF('Penn State University'!E18&gt;"",'Penn State University'!C18,0)</f>
        <v>0</v>
      </c>
    </row>
    <row r="20" spans="1:1" ht="18.75">
      <c r="A20" s="2">
        <f>IF('Penn State University'!E19&gt;"",'Penn State University'!C19,0)</f>
        <v>0</v>
      </c>
    </row>
    <row r="21" spans="1:1" ht="18.75">
      <c r="A21" s="2">
        <f>IF('Penn State University'!E20&gt;"",'Penn State University'!C20,0)</f>
        <v>0</v>
      </c>
    </row>
    <row r="22" spans="1:1" ht="18.75">
      <c r="A22" s="2">
        <f>IF('Penn State University'!E21&gt;"",'Penn State University'!C21,0)</f>
        <v>0</v>
      </c>
    </row>
    <row r="23" spans="1:1" ht="18.75">
      <c r="A23" s="2">
        <f>IF('Penn State University'!E22&gt;"",'Penn State University'!C22,0)</f>
        <v>0</v>
      </c>
    </row>
    <row r="24" spans="1:1" ht="18.75">
      <c r="A24" s="2">
        <f>IF('Penn State University'!E23&gt;"",'Penn State University'!C23,0)</f>
        <v>0</v>
      </c>
    </row>
    <row r="25" spans="1:1" ht="18.75">
      <c r="A25" s="2">
        <f>IF('Penn State University'!E24&gt;"",'Penn State University'!C24,0)</f>
        <v>0</v>
      </c>
    </row>
    <row r="26" spans="1:1" ht="18.75">
      <c r="A26" s="2">
        <f>IF('Penn State University'!E25&gt;"",'Penn State University'!C25,0)</f>
        <v>0</v>
      </c>
    </row>
    <row r="27" spans="1:1" ht="18.75">
      <c r="A27" s="2">
        <f>IF('Penn State University'!E26&gt;"",'Penn State University'!C26,0)</f>
        <v>0</v>
      </c>
    </row>
    <row r="28" spans="1:1" ht="18.75">
      <c r="A28" s="2">
        <f>IF('Penn State University'!E27&gt;"",'Penn State University'!C27,0)</f>
        <v>0</v>
      </c>
    </row>
    <row r="29" spans="1:1" ht="18.75">
      <c r="A29" s="2">
        <f>IF('Penn State University'!E28&gt;"",'Penn State University'!C28,0)</f>
        <v>0</v>
      </c>
    </row>
    <row r="30" spans="1:1" ht="18.75">
      <c r="A30" s="2">
        <f>IF('Penn State University'!E29&gt;"",'Penn State University'!C29,0)</f>
        <v>0</v>
      </c>
    </row>
    <row r="31" spans="1:1" ht="18.75">
      <c r="A31" s="2">
        <f>IF('Penn State University'!E30&gt;"",'Penn State University'!C30,0)</f>
        <v>0</v>
      </c>
    </row>
    <row r="32" spans="1:1" ht="18.75">
      <c r="A32" s="2">
        <f>IF('Penn State University'!E31&gt;"",'Penn State University'!C31,0)</f>
        <v>0</v>
      </c>
    </row>
    <row r="33" spans="1:1" ht="18.75">
      <c r="A33" s="2">
        <f>IF('Penn State University'!E32&gt;"",'Penn State University'!C32,0)</f>
        <v>0</v>
      </c>
    </row>
    <row r="34" spans="1:1" ht="18.75">
      <c r="A34" s="2">
        <f>IF('Penn State University'!E33&gt;"",'Penn State University'!C33,0)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48DF1-6D32-4A0F-B5EE-C5D920411552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21202-92D4-41AC-9D42-4AE6C46520CE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A443D-481D-4F3F-AA60-C1833F826147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B5CE9-8F8F-46C0-9469-3831AB656F21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D537A-D69F-4638-828D-7191C3803E51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8E00E-FD31-441B-B783-6CBAE4CF5368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CDFE3-6CA4-4639-B91D-7556F5B5DA81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Penn State University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'Penn State University'!Print_Area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2013-02-07T14:58:00Z</cp:lastPrinted>
  <dcterms:created xsi:type="dcterms:W3CDTF">1998-11-02T22:06:08Z</dcterms:created>
  <dcterms:modified xsi:type="dcterms:W3CDTF">2026-05-12T14:51:13Z</dcterms:modified>
</cp:coreProperties>
</file>