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00D42DB-32C8-4E0C-BA03-4D52AA3BB898}" xr6:coauthVersionLast="47" xr6:coauthVersionMax="47" xr10:uidLastSave="{00000000-0000-0000-0000-000000000000}"/>
  <bookViews>
    <workbookView xWindow="-120" yWindow="-120" windowWidth="29040" windowHeight="15720" xr2:uid="{20450C70-D219-48DD-BBD8-99F83921792F}"/>
  </bookViews>
  <sheets>
    <sheet name="University of Florida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Florida'!$A$1:$F$48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C32" i="2" s="1"/>
  <c r="C35" i="2" s="1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19" i="2"/>
  <c r="F18" i="2"/>
  <c r="F17" i="2"/>
  <c r="F16" i="2"/>
  <c r="F30" i="2"/>
  <c r="A8" i="3"/>
  <c r="A9" i="3"/>
  <c r="A10" i="3"/>
  <c r="A11" i="3"/>
  <c r="A13" i="3"/>
  <c r="A14" i="3"/>
  <c r="A15" i="3"/>
  <c r="A7" i="3"/>
  <c r="A6" i="3"/>
  <c r="A12" i="3"/>
  <c r="A16" i="3"/>
  <c r="F28" i="2"/>
  <c r="F5" i="2"/>
  <c r="C33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9" i="2"/>
  <c r="F31" i="2"/>
</calcChain>
</file>

<file path=xl/sharedStrings.xml><?xml version="1.0" encoding="utf-8"?>
<sst xmlns="http://schemas.openxmlformats.org/spreadsheetml/2006/main" count="50" uniqueCount="50">
  <si>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</si>
  <si>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</si>
  <si>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</si>
  <si>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</si>
  <si>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</si>
  <si>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</si>
  <si>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</si>
  <si>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</si>
  <si>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</si>
  <si>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</si>
  <si>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</si>
  <si>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</si>
  <si>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</si>
  <si>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</si>
  <si>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</si>
  <si>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</si>
  <si>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</si>
  <si>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</si>
  <si>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</si>
  <si>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</si>
  <si>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</si>
  <si>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</si>
  <si>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</si>
  <si>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</si>
  <si>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</si>
  <si>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</si>
  <si>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</si>
  <si>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</si>
  <si>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</si>
  <si>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University of Florida</t>
  </si>
  <si>
    <t>LIN 2210 Phonetics Theory and Transcription</t>
  </si>
  <si>
    <t>SPA 3011 Speech Acquisition</t>
  </si>
  <si>
    <t>SPA 3032 Fundamentals of Hearing</t>
  </si>
  <si>
    <t>SPA 3101 Speech Anatomy and Physiology</t>
  </si>
  <si>
    <t>SPA 4004 Language Development</t>
  </si>
  <si>
    <t>SPA 4104 Neural Basis of Communication</t>
  </si>
  <si>
    <t>SPA 4250 Introduction to Speech Disorders</t>
  </si>
  <si>
    <t>SPA 4302 Audiomentry and Hearing Disorders</t>
  </si>
  <si>
    <t>SPA 4321 Audiologic Rehabilitation</t>
  </si>
  <si>
    <t>SPA 4450 Language Disorders</t>
  </si>
  <si>
    <t>List all additional CDIS courses taken by the student with hours &amp; grades. *Do not include clinical practicum courses.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</si>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</sst>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6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B534D-FDFA-4FA6-B602-AEEE0243A785}">
  <sheetPr codeName="Sheet1">
    <pageSetUpPr fitToPage="1"/>
  </sheetPr>
  <dimension ref="A1:F51"/>
  <sheetViews>
    <sheetView tabSelected="1" view="pageBreakPreview" zoomScaleNormal="100" zoomScaleSheetLayoutView="100" workbookViewId="0">
      <selection activeCell="A26" sqref="A26"/>
    </sheetView>
  </sheetViews>
  <sheetFormatPr defaultColWidth="10.7109375" defaultRowHeight="15.75"/>
  <cols>
    <col min="1" max="1" width="41.28515625" style="3" customWidth="1"/>
    <col min="2" max="2" width="88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3" t="s">
        <v>18</v>
      </c>
      <c r="E1" s="13"/>
      <c r="F1" s="13"/>
    </row>
    <row r="2" spans="1:6" s="7" customFormat="1">
      <c r="A2" s="7" t="s">
        <v>27</v>
      </c>
      <c r="C2" s="8"/>
      <c r="D2" s="13"/>
      <c r="E2" s="13"/>
      <c r="F2" s="13"/>
    </row>
    <row r="3" spans="1:6" s="8" customFormat="1">
      <c r="A3" s="8" t="s">
        <v>1</v>
      </c>
      <c r="B3" s="8" t="s">
        <v>29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33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36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37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38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49</v>
      </c>
      <c r="B9" s="10" t="s">
        <v>32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34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39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47</v>
      </c>
      <c r="B13" s="10" t="s">
        <v>30</v>
      </c>
      <c r="C13" s="11">
        <v>4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48</v>
      </c>
      <c r="B14" s="10" t="s">
        <v>31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A19" s="15" t="s">
        <v>40</v>
      </c>
      <c r="B19" s="16"/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A21" s="10" t="s">
        <v>13</v>
      </c>
      <c r="C21" s="11">
        <v>3</v>
      </c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14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16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15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7" customFormat="1">
      <c r="C25" s="8"/>
      <c r="D25" s="8"/>
      <c r="E25" s="8"/>
      <c r="F25" s="8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E31" s="8"/>
      <c r="F31" s="8">
        <f>IF(E31&gt;"",VLOOKUP(E31,'Office Use Only'!$A$1:$B$5,2)*C31,0)</f>
        <v>0</v>
      </c>
    </row>
    <row r="32" spans="1:6" s="7" customFormat="1">
      <c r="A32" s="7" t="s">
        <v>5</v>
      </c>
      <c r="C32" s="8">
        <f>SUM('Office Use Only'!A6:'Office Use Only'!A34)</f>
        <v>0</v>
      </c>
      <c r="E32" s="8"/>
      <c r="F32" s="8"/>
    </row>
    <row r="33" spans="1:6" s="7" customFormat="1">
      <c r="A33" s="7" t="s">
        <v>6</v>
      </c>
      <c r="C33" s="8">
        <f>SUM(F5:F31)</f>
        <v>0</v>
      </c>
      <c r="E33" s="8"/>
      <c r="F33" s="8"/>
    </row>
    <row r="34" spans="1:6" s="7" customFormat="1">
      <c r="C34" s="8"/>
      <c r="E34" s="8"/>
      <c r="F34" s="8"/>
    </row>
    <row r="35" spans="1:6" s="7" customFormat="1">
      <c r="A35" s="7" t="s">
        <v>7</v>
      </c>
      <c r="C35" s="9">
        <f>IF(C32&gt;0,C33/C32,0)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14" t="s">
        <v>19</v>
      </c>
      <c r="B37" s="14"/>
      <c r="C37" s="14"/>
      <c r="D37" s="14"/>
      <c r="E37" s="14"/>
      <c r="F37" s="14"/>
    </row>
    <row r="38" spans="1:6" s="7" customFormat="1">
      <c r="A38" s="14"/>
      <c r="B38" s="14"/>
      <c r="C38" s="14"/>
      <c r="D38" s="14"/>
      <c r="E38" s="14"/>
      <c r="F38" s="14"/>
    </row>
    <row r="39" spans="1:6" s="7" customFormat="1">
      <c r="A39" s="14"/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7" t="s">
        <v>41</v>
      </c>
      <c r="C41" s="8"/>
      <c r="E41" s="8"/>
      <c r="F41" s="8"/>
    </row>
    <row r="42" spans="1:6" s="7" customFormat="1">
      <c r="A42" s="7" t="s">
        <v>42</v>
      </c>
      <c r="C42" s="8"/>
      <c r="E42" s="8"/>
      <c r="F42" s="8"/>
    </row>
    <row r="43" spans="1:6" s="7" customFormat="1">
      <c r="A43" s="7" t="s">
        <v>43</v>
      </c>
      <c r="C43" s="8"/>
      <c r="E43" s="8"/>
      <c r="F43" s="8"/>
    </row>
    <row r="44" spans="1:6" s="7" customFormat="1">
      <c r="A44" s="7" t="s">
        <v>44</v>
      </c>
      <c r="C44" s="8"/>
      <c r="E44" s="8"/>
      <c r="F44" s="8"/>
    </row>
    <row r="45" spans="1:6" s="7" customFormat="1" ht="18.75">
      <c r="A45" s="10" t="s">
        <v>45</v>
      </c>
      <c r="C45" s="8"/>
      <c r="E45" s="8"/>
      <c r="F45" s="8"/>
    </row>
    <row r="46" spans="1:6" s="7" customFormat="1">
      <c r="C46" s="8"/>
      <c r="E46" s="8"/>
      <c r="F46" s="8"/>
    </row>
    <row r="47" spans="1:6" s="7" customFormat="1">
      <c r="A47" s="7" t="s">
        <v>46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C49" s="8"/>
      <c r="E49" s="8"/>
      <c r="F49" s="8"/>
    </row>
    <row r="50" spans="1:6" s="5" customFormat="1">
      <c r="A50" s="7"/>
      <c r="C50" s="6"/>
      <c r="E50" s="6"/>
      <c r="F50" s="6"/>
    </row>
    <row r="51" spans="1:6">
      <c r="A51" s="5"/>
    </row>
  </sheetData>
  <mergeCells count="4">
    <mergeCell ref="D2:F2"/>
    <mergeCell ref="A37:F40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  <rowBreaks count="1" manualBreakCount="1">
    <brk id="47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C342-C2C8-42B2-BF05-1447C25D1876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2C84-68D3-406E-86F6-86C714595381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6439-C7DA-47EC-A0F5-299588EF4071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308A-78DD-43F7-A613-FFB61E5870DA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93D42-E989-4CA3-9238-39EC17F0F8A5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0EB5-AD4C-4044-AB34-0B43FE609AAC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A1EC-6D52-40B1-A565-D7772497D845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9CC74-9A64-4131-BB35-93FAF42205F6}">
  <sheetPr codeName="Sheet2"/>
  <dimension ref="A1:B34"/>
  <sheetViews>
    <sheetView topLeftCell="A11" workbookViewId="0">
      <selection activeCell="B36" sqref="B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Florida'!E5&gt;"",'University of Florida'!C5,0)</f>
        <v>0</v>
      </c>
    </row>
    <row r="7" spans="1:2">
      <c r="A7">
        <f>IF('University of Florida'!E6&gt;"",'University of Florida'!C6,0)</f>
        <v>0</v>
      </c>
    </row>
    <row r="8" spans="1:2" ht="18">
      <c r="A8" s="2">
        <f>IF('University of Florida'!E7&gt;"",'University of Florida'!C7,0)</f>
        <v>0</v>
      </c>
    </row>
    <row r="9" spans="1:2" ht="18">
      <c r="A9" s="2">
        <f>IF('University of Florida'!E8&gt;"",'University of Florida'!C8,0)</f>
        <v>0</v>
      </c>
    </row>
    <row r="10" spans="1:2" ht="18">
      <c r="A10" s="2">
        <f>IF('University of Florida'!E9&gt;"",'University of Florida'!C9,0)</f>
        <v>0</v>
      </c>
    </row>
    <row r="11" spans="1:2" ht="18">
      <c r="A11" s="2">
        <f>IF('University of Florida'!E10&gt;"",'University of Florida'!C10,0)</f>
        <v>0</v>
      </c>
    </row>
    <row r="12" spans="1:2" ht="18">
      <c r="A12" s="2">
        <f>IF('University of Florida'!E11&gt;"",'University of Florida'!C11,0)</f>
        <v>0</v>
      </c>
    </row>
    <row r="13" spans="1:2" ht="18">
      <c r="A13" s="2">
        <f>IF('University of Florida'!E12&gt;"",'University of Florida'!C12,0)</f>
        <v>0</v>
      </c>
    </row>
    <row r="14" spans="1:2" ht="18">
      <c r="A14" s="2">
        <f>IF('University of Florida'!E13&gt;"",'University of Florida'!C13,0)</f>
        <v>0</v>
      </c>
    </row>
    <row r="15" spans="1:2" ht="18">
      <c r="A15" s="2">
        <f>IF('University of Florida'!E14&gt;"",'University of Florida'!C14,0)</f>
        <v>0</v>
      </c>
    </row>
    <row r="16" spans="1:2" ht="18">
      <c r="A16" s="2">
        <f>IF('University of Florida'!E15&gt;"",'University of Florida'!C15,0)</f>
        <v>0</v>
      </c>
    </row>
    <row r="17" spans="1:1">
      <c r="A17">
        <f>IF('University of Florida'!E16&gt;"",'University of Florida'!C16,0)</f>
        <v>0</v>
      </c>
    </row>
    <row r="18" spans="1:1">
      <c r="A18">
        <f>IF('University of Florida'!E17&gt;"",'University of Florida'!C17,0)</f>
        <v>0</v>
      </c>
    </row>
    <row r="19" spans="1:1" ht="18">
      <c r="A19" s="2">
        <f>IF('University of Florida'!E18&gt;"",'University of Florida'!C18,0)</f>
        <v>0</v>
      </c>
    </row>
    <row r="20" spans="1:1" ht="18">
      <c r="A20" s="2">
        <f>IF('University of Florida'!E19&gt;"",'University of Florida'!C19,0)</f>
        <v>0</v>
      </c>
    </row>
    <row r="21" spans="1:1" ht="18">
      <c r="A21" s="2">
        <f>IF('University of Florida'!E20&gt;"",'University of Florida'!C20,0)</f>
        <v>0</v>
      </c>
    </row>
    <row r="22" spans="1:1" ht="18">
      <c r="A22" s="2">
        <f>IF('University of Florida'!E21&gt;"",'University of Florida'!C21,0)</f>
        <v>0</v>
      </c>
    </row>
    <row r="23" spans="1:1" ht="18">
      <c r="A23" s="2">
        <f>IF('University of Florida'!E22&gt;"",'University of Florida'!C22,0)</f>
        <v>0</v>
      </c>
    </row>
    <row r="24" spans="1:1" ht="18">
      <c r="A24" s="2">
        <f>IF('University of Florida'!E23&gt;"",'University of Florida'!C23,0)</f>
        <v>0</v>
      </c>
    </row>
    <row r="25" spans="1:1" ht="18">
      <c r="A25" s="2">
        <f>IF('University of Florida'!E24&gt;"",'University of Florida'!C24,0)</f>
        <v>0</v>
      </c>
    </row>
    <row r="26" spans="1:1" ht="18">
      <c r="A26" s="2">
        <f>IF('University of Florida'!E25&gt;"",'University of Florida'!C25,0)</f>
        <v>0</v>
      </c>
    </row>
    <row r="27" spans="1:1" ht="18">
      <c r="A27" s="2">
        <f>IF('University of Florida'!E26&gt;"",'University of Florida'!C26,0)</f>
        <v>0</v>
      </c>
    </row>
    <row r="28" spans="1:1" ht="18">
      <c r="A28" s="2">
        <f>IF('University of Florida'!E27&gt;"",'University of Florida'!C27,0)</f>
        <v>0</v>
      </c>
    </row>
    <row r="29" spans="1:1" ht="18">
      <c r="A29" s="2">
        <f>IF('University of Florida'!E28&gt;"",'University of Florida'!C28,0)</f>
        <v>0</v>
      </c>
    </row>
    <row r="30" spans="1:1" ht="18">
      <c r="A30" s="2">
        <f>IF('University of Florida'!E29&gt;"",'University of Florida'!C29,0)</f>
        <v>0</v>
      </c>
    </row>
    <row r="31" spans="1:1" ht="18">
      <c r="A31" s="2">
        <f>IF('University of Florida'!E30&gt;"",'University of Florida'!C30,0)</f>
        <v>0</v>
      </c>
    </row>
    <row r="32" spans="1:1" ht="18">
      <c r="A32" s="2">
        <f>IF('University of Florida'!E31&gt;"",'University of Florida'!C31,0)</f>
        <v>0</v>
      </c>
    </row>
    <row r="33" spans="1:1" ht="18">
      <c r="A33" s="2">
        <f>IF('University of Florida'!E32&gt;"",'University of Florida'!C32,0)</f>
        <v>0</v>
      </c>
    </row>
    <row r="34" spans="1:1" ht="18">
      <c r="A34" s="2">
        <f>IF('University of Florida'!E33&gt;"",'University of Florida'!C33,0)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6A1B-6970-437E-A8D3-6EACF7730CEC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AB0B0-6E19-4CBF-9037-94B430E664C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343B-CF4D-4397-97D2-E300D24C382D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761D-9AD4-4AA4-A64C-F877A4C625C3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A16A-5B82-4A2C-9CBE-A221E3E9EB34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FBE0-F35F-4569-BCBC-6B52F3144864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2BED-CCCB-4164-8F27-4D570DF7BC8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Florida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Florida'!Print_Area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2010-02-19T20:26:53Z</cp:lastPrinted>
  <dcterms:created xsi:type="dcterms:W3CDTF">1998-11-02T22:06:08Z</dcterms:created>
  <dcterms:modified xsi:type="dcterms:W3CDTF">2026-07-17T13:36:27Z</dcterms:modified>
</cp:coreProperties>
</file>