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FC2D90E-EB93-456F-B78B-9EF7FE970B2A}" xr6:coauthVersionLast="47" xr6:coauthVersionMax="47" xr10:uidLastSave="{00000000-0000-0000-0000-000000000000}"/>
  <bookViews>
    <workbookView xWindow="-120" yWindow="-120" windowWidth="29040" windowHeight="15720" xr2:uid="{387876F9-43AA-47DE-9D1E-B5E19F2E03D3}"/>
  </bookViews>
  <sheets>
    <sheet name="University of Montevall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Montevallo'!$A$1:$F$50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3" l="1"/>
  <c r="C34" i="2" s="1"/>
  <c r="C37" i="2" s="1"/>
  <c r="A29" i="3"/>
  <c r="A28" i="3"/>
  <c r="A27" i="3"/>
  <c r="A26" i="3"/>
  <c r="F20" i="2"/>
  <c r="F19" i="2"/>
  <c r="F18" i="2"/>
  <c r="F17" i="2"/>
  <c r="F16" i="2"/>
  <c r="F32" i="2"/>
  <c r="A33" i="3"/>
  <c r="A34" i="3"/>
  <c r="A32" i="3"/>
  <c r="A31" i="3"/>
  <c r="A25" i="3"/>
  <c r="A8" i="3"/>
  <c r="A9" i="3"/>
  <c r="A10" i="3"/>
  <c r="A11" i="3"/>
  <c r="A13" i="3"/>
  <c r="A14" i="3"/>
  <c r="A15" i="3"/>
  <c r="A18" i="3"/>
  <c r="A23" i="3"/>
  <c r="A24" i="3"/>
  <c r="A7" i="3"/>
  <c r="A6" i="3"/>
  <c r="A12" i="3"/>
  <c r="A16" i="3"/>
  <c r="A17" i="3"/>
  <c r="A19" i="3"/>
  <c r="A20" i="3"/>
  <c r="A21" i="3"/>
  <c r="A22" i="3"/>
  <c r="F29" i="2"/>
  <c r="F5" i="2"/>
  <c r="F6" i="2"/>
  <c r="F7" i="2"/>
  <c r="F8" i="2"/>
  <c r="F9" i="2"/>
  <c r="F10" i="2"/>
  <c r="F11" i="2"/>
  <c r="F12" i="2"/>
  <c r="F13" i="2"/>
  <c r="F14" i="2"/>
  <c r="F15" i="2"/>
  <c r="F21" i="2"/>
  <c r="F22" i="2"/>
  <c r="F23" i="2"/>
  <c r="F24" i="2"/>
  <c r="F25" i="2"/>
  <c r="F26" i="2"/>
  <c r="F27" i="2"/>
  <c r="F28" i="2"/>
  <c r="F30" i="2"/>
  <c r="F31" i="2"/>
  <c r="F33" i="2"/>
  <c r="C35" i="2"/>
</calcChain>
</file>

<file path=xl/sharedStrings.xml><?xml version="1.0" encoding="utf-8"?>
<sst xmlns="http://schemas.openxmlformats.org/spreadsheetml/2006/main" count="51" uniqueCount="51">
  <si>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</si>
  <si>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</si>
  <si>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</si>
  <si>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</si>
  <si>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</si>
  <si>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</si>
  <si>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</si>
  <si>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</si>
  <si>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</si>
  <si>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</si>
  <si>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</si>
  <si>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</si>
  <si>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</si>
  <si>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</si>
  <si>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</si>
  <si>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</si>
  <si>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</si>
  <si>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</si>
  <si>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</si>
  <si>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</si>
  <si>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</si>
  <si>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</si>
  <si>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</si>
  <si>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</si>
  <si>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</si>
  <si>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</si>
  <si>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</si>
  <si>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</si>
  <si>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</si>
  <si>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</si>
  <si>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</si>
  <si>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</si>
  <si>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</si>
  <si>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</si>
  <si>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</si>
  <si>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</si>
  <si>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University of Montevallo</t>
  </si>
  <si>
    <t>101: Survey of Communication Disorders</t>
  </si>
  <si>
    <t>253: Applied Phonetics in Communication Disorders</t>
  </si>
  <si>
    <t>291: Normal Language Development</t>
  </si>
  <si>
    <t>380: Anatomy and Physiology of Speech</t>
  </si>
  <si>
    <t>393: Language Disorders: Assessment and Intervention</t>
  </si>
  <si>
    <t>394: Articulation and Phonological Development: Asessment and Intervention</t>
  </si>
  <si>
    <t>411: Introduction to Audiology</t>
  </si>
  <si>
    <t>471: Aural Rehabilitation</t>
  </si>
  <si>
    <t>475: Speech Science</t>
  </si>
  <si>
    <t>481: Clinical Policies and Procedures</t>
  </si>
  <si>
    <t>495: Introduction to Voice and Fluency Disorders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</si>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</sst>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AF53-4B71-409D-BF22-6C5EB4C062F8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107" style="3" bestFit="1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44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50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41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48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49</v>
      </c>
      <c r="B14" s="10" t="s">
        <v>45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5" t="s">
        <v>29</v>
      </c>
      <c r="B20" s="16"/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13</v>
      </c>
      <c r="B22" s="10" t="s">
        <v>37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14</v>
      </c>
      <c r="B23" s="10" t="s">
        <v>46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16</v>
      </c>
      <c r="B24" s="10" t="s">
        <v>47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10" customFormat="1" ht="18.75">
      <c r="A25" s="10" t="s">
        <v>15</v>
      </c>
      <c r="C25" s="11">
        <v>3</v>
      </c>
      <c r="D25" s="11"/>
      <c r="E25" s="11"/>
      <c r="F25" s="11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D32" s="8"/>
      <c r="E32" s="8"/>
      <c r="F32" s="8">
        <f>IF(E32&gt;"",VLOOKUP(E32,'Office Use Only'!$A$1:$B$5,2)*C32,0)</f>
        <v>0</v>
      </c>
    </row>
    <row r="33" spans="1:6" s="7" customFormat="1">
      <c r="C33" s="8"/>
      <c r="E33" s="8"/>
      <c r="F33" s="8">
        <f>IF(E33&gt;"",VLOOKUP(E33,'Office Use Only'!$A$1:$B$5,2)*C33,0)</f>
        <v>0</v>
      </c>
    </row>
    <row r="34" spans="1:6" s="7" customFormat="1">
      <c r="A34" s="7" t="s">
        <v>5</v>
      </c>
      <c r="C34" s="8">
        <f>SUM('Office Use Only'!A6:'Office Use Only'!A34)</f>
        <v>0</v>
      </c>
      <c r="E34" s="8"/>
      <c r="F34" s="8"/>
    </row>
    <row r="35" spans="1:6" s="7" customFormat="1">
      <c r="A35" s="7" t="s">
        <v>6</v>
      </c>
      <c r="C35" s="8">
        <f>SUM(F5:F33)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7" t="s">
        <v>7</v>
      </c>
      <c r="C37" s="9">
        <f>IF(C34&gt;0,C35/C34,0)</f>
        <v>0</v>
      </c>
      <c r="E37" s="8"/>
      <c r="F37" s="8"/>
    </row>
    <row r="38" spans="1:6" s="7" customFormat="1">
      <c r="C38" s="8"/>
      <c r="E38" s="8"/>
      <c r="F38" s="8"/>
    </row>
    <row r="39" spans="1:6" s="7" customFormat="1">
      <c r="A39" s="14" t="s">
        <v>19</v>
      </c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14"/>
      <c r="B41" s="14"/>
      <c r="C41" s="14"/>
      <c r="D41" s="14"/>
      <c r="E41" s="14"/>
      <c r="F41" s="14"/>
    </row>
    <row r="42" spans="1:6" s="7" customFormat="1">
      <c r="A42" s="14"/>
      <c r="B42" s="14"/>
      <c r="C42" s="14"/>
      <c r="D42" s="14"/>
      <c r="E42" s="14"/>
      <c r="F42" s="14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31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7" customFormat="1" ht="18.75">
      <c r="A47" s="10" t="s">
        <v>34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A49" s="7" t="s">
        <v>35</v>
      </c>
      <c r="C49" s="8"/>
      <c r="E49" s="8"/>
      <c r="F49" s="8"/>
    </row>
    <row r="50" spans="1:6" s="7" customFormat="1">
      <c r="C50" s="8"/>
      <c r="E50" s="8"/>
      <c r="F50" s="8"/>
    </row>
    <row r="51" spans="1:6" s="7" customFormat="1">
      <c r="C51" s="8"/>
      <c r="E51" s="8"/>
      <c r="F51" s="8"/>
    </row>
    <row r="52" spans="1:6" s="5" customFormat="1">
      <c r="A52" s="7"/>
      <c r="C52" s="6"/>
      <c r="E52" s="6"/>
      <c r="F52" s="6"/>
    </row>
    <row r="53" spans="1:6">
      <c r="A53" s="5"/>
    </row>
  </sheetData>
  <mergeCells count="4">
    <mergeCell ref="D2:F2"/>
    <mergeCell ref="A39:F4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05DD-A81C-4AE9-9C23-B346B7946F75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90ED-1C59-434B-974B-3C8EC89110F6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8291-58AE-4E03-A738-31D443F155E3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3A4C-C7F2-407B-ADB7-B32FADBD64B1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BC26-9E41-4277-AE8F-2055DEF26AEB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D1E7-7761-4F07-85BB-D95E28BC6FD3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D7A21-D18D-4E34-9838-83955997D9E6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248E-4806-4801-8FAA-F6A28B38EC92}">
  <sheetPr codeName="Sheet2"/>
  <dimension ref="A1:B34"/>
  <sheetViews>
    <sheetView topLeftCell="A19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Montevallo'!E5&gt;"",'University of Montevallo'!C5,0)</f>
        <v>0</v>
      </c>
    </row>
    <row r="7" spans="1:2">
      <c r="A7">
        <f>IF('University of Montevallo'!E6&gt;"",'University of Montevallo'!C6,0)</f>
        <v>0</v>
      </c>
    </row>
    <row r="8" spans="1:2" ht="18">
      <c r="A8" s="2">
        <f>IF('University of Montevallo'!E7&gt;"",'University of Montevallo'!C7,0)</f>
        <v>0</v>
      </c>
    </row>
    <row r="9" spans="1:2" ht="18">
      <c r="A9" s="2">
        <f>IF('University of Montevallo'!E8&gt;"",'University of Montevallo'!C8,0)</f>
        <v>0</v>
      </c>
    </row>
    <row r="10" spans="1:2" ht="18">
      <c r="A10" s="2">
        <f>IF('University of Montevallo'!E9&gt;"",'University of Montevallo'!C9,0)</f>
        <v>0</v>
      </c>
    </row>
    <row r="11" spans="1:2" ht="18">
      <c r="A11" s="2">
        <f>IF('University of Montevallo'!E10&gt;"",'University of Montevallo'!C10,0)</f>
        <v>0</v>
      </c>
    </row>
    <row r="12" spans="1:2" ht="18">
      <c r="A12" s="2">
        <f>IF('University of Montevallo'!E11&gt;"",'University of Montevallo'!C11,0)</f>
        <v>0</v>
      </c>
    </row>
    <row r="13" spans="1:2" ht="18">
      <c r="A13" s="2">
        <f>IF('University of Montevallo'!E12&gt;"",'University of Montevallo'!C12,0)</f>
        <v>0</v>
      </c>
    </row>
    <row r="14" spans="1:2" ht="18">
      <c r="A14" s="2">
        <f>IF('University of Montevallo'!E13&gt;"",'University of Montevallo'!C13,0)</f>
        <v>0</v>
      </c>
    </row>
    <row r="15" spans="1:2" ht="18">
      <c r="A15" s="2">
        <f>IF('University of Montevallo'!E14&gt;"",'University of Montevallo'!C14,0)</f>
        <v>0</v>
      </c>
    </row>
    <row r="16" spans="1:2" ht="18">
      <c r="A16" s="2">
        <f>IF('University of Montevallo'!E15&gt;"",'University of Montevallo'!C15,0)</f>
        <v>0</v>
      </c>
    </row>
    <row r="17" spans="1:1" ht="18">
      <c r="A17" s="2">
        <f>IF('University of Montevallo'!E21&gt;"",'University of Montevallo'!C21,0)</f>
        <v>0</v>
      </c>
    </row>
    <row r="18" spans="1:1" ht="18">
      <c r="A18" s="2">
        <f>IF('University of Montevallo'!E22&gt;"",'University of Montevallo'!C22,0)</f>
        <v>0</v>
      </c>
    </row>
    <row r="19" spans="1:1" ht="18">
      <c r="A19" s="2">
        <f>IF('University of Montevallo'!E23&gt;"",'University of Montevallo'!C23,0)</f>
        <v>0</v>
      </c>
    </row>
    <row r="20" spans="1:1" ht="18">
      <c r="A20" s="2">
        <f>IF('University of Montevallo'!E24&gt;"",'University of Montevallo'!C24,0)</f>
        <v>0</v>
      </c>
    </row>
    <row r="21" spans="1:1" ht="18">
      <c r="A21" s="2">
        <f>IF('University of Montevallo'!E25&gt;"",'University of Montevallo'!C25,0)</f>
        <v>0</v>
      </c>
    </row>
    <row r="22" spans="1:1" ht="18">
      <c r="A22" s="2">
        <f>IF('University of Montevallo'!E26&gt;"",'University of Montevallo'!C26,0)</f>
        <v>0</v>
      </c>
    </row>
    <row r="23" spans="1:1" ht="18">
      <c r="A23" s="2">
        <f>IF('University of Montevallo'!E27&gt;"",'University of Montevallo'!C27,0)</f>
        <v>0</v>
      </c>
    </row>
    <row r="24" spans="1:1" ht="18">
      <c r="A24" s="2">
        <f>IF('University of Montevallo'!E28&gt;"",'University of Montevallo'!C28,0)</f>
        <v>0</v>
      </c>
    </row>
    <row r="25" spans="1:1" ht="18">
      <c r="A25" s="2">
        <f>IF('University of Montevallo'!E29&gt;"",'University of Montevallo'!C29,0)</f>
        <v>0</v>
      </c>
    </row>
    <row r="26" spans="1:1" ht="18">
      <c r="A26" s="2">
        <f>IF('University of Montevallo'!E30&gt;"",'University of Montevallo'!C30,0)</f>
        <v>0</v>
      </c>
    </row>
    <row r="27" spans="1:1" ht="18">
      <c r="A27" s="2">
        <f>IF('University of Montevallo'!E31&gt;"",'University of Montevallo'!C31,0)</f>
        <v>0</v>
      </c>
    </row>
    <row r="28" spans="1:1" ht="18">
      <c r="A28" s="2">
        <f>IF('University of Montevallo'!E32&gt;"",'University of Montevallo'!C32,0)</f>
        <v>0</v>
      </c>
    </row>
    <row r="29" spans="1:1" ht="18">
      <c r="A29" s="2">
        <f>IF('University of Montevallo'!E33&gt;"",'University of Montevallo'!C33,0)</f>
        <v>0</v>
      </c>
    </row>
    <row r="30" spans="1:1" ht="18">
      <c r="A30" s="2">
        <f>IF('University of Montevallo'!E34&gt;"",'University of Montevallo'!C34,0)</f>
        <v>0</v>
      </c>
    </row>
    <row r="31" spans="1:1" ht="18">
      <c r="A31" s="2">
        <f>IF('University of Montevallo'!E30&gt;"",'University of Montevallo'!C30,0)</f>
        <v>0</v>
      </c>
    </row>
    <row r="32" spans="1:1" ht="18">
      <c r="A32" s="2">
        <f>IF('University of Montevallo'!E31&gt;"",'University of Montevallo'!C31,0)</f>
        <v>0</v>
      </c>
    </row>
    <row r="33" spans="1:1" ht="18">
      <c r="A33" s="2">
        <f>IF('University of Montevallo'!E32&gt;"",'University of Montevallo'!C32,0)</f>
        <v>0</v>
      </c>
    </row>
    <row r="34" spans="1:1" ht="18">
      <c r="A34" s="2">
        <f>IF('University of Montevallo'!E33&gt;"",'University of Montevallo'!C33,0)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65A7E-43D2-40B1-A896-28156FBFE122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6809-F617-4C43-9882-33B2CE9A3AF7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4704-06DE-4C1F-A3CB-F2D78C484CB8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20399-4CDF-4E43-9631-258634783EF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5EA2-3C40-4BAD-882F-6387E6503095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E74B-F57A-484D-B465-4D7522E5395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8ED92-7D53-4C96-87E0-8894F2D653FE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Montevallo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Montevallo'!Print_Area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2010-02-19T20:31:05Z</cp:lastPrinted>
  <dcterms:created xsi:type="dcterms:W3CDTF">1998-11-02T22:06:08Z</dcterms:created>
  <dcterms:modified xsi:type="dcterms:W3CDTF">2026-07-17T16:37:10Z</dcterms:modified>
</cp:coreProperties>
</file>