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E72447F-342B-4308-B5FB-4D422B885E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Texas at Dallas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Texas at Dallas'!$A$1:$F$49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29" i="2"/>
  <c r="F30" i="2"/>
  <c r="F31" i="2"/>
  <c r="F19" i="2"/>
  <c r="F18" i="2"/>
  <c r="F17" i="2"/>
  <c r="F16" i="2"/>
  <c r="A8" i="3"/>
  <c r="A9" i="3"/>
  <c r="A10" i="3"/>
  <c r="A11" i="3"/>
  <c r="A13" i="3"/>
  <c r="A14" i="3"/>
  <c r="A15" i="3"/>
  <c r="A7" i="3"/>
  <c r="A6" i="3"/>
  <c r="A12" i="3"/>
  <c r="A16" i="3"/>
  <c r="F28" i="2"/>
  <c r="F5" i="2"/>
  <c r="F6" i="2"/>
  <c r="F7" i="2"/>
  <c r="C34" i="2" s="1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2" i="2"/>
  <c r="C33" i="2" l="1"/>
  <c r="C36" i="2" s="1"/>
</calcChain>
</file>

<file path=xl/sharedStrings.xml><?xml version="1.0" encoding="utf-8"?>
<sst xmlns="http://schemas.openxmlformats.org/spreadsheetml/2006/main" count="51" uniqueCount="50">
  <si>
    <t>Advisor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</si>
  <si>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</si>
  <si>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</si>
  <si>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</si>
  <si>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</si>
  <si>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</si>
  <si>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</si>
  <si>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</si>
  <si>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</si>
  <si>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</si>
  <si>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</si>
  <si>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</si>
  <si>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</si>
  <si>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</si>
  <si>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</si>
  <si>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</si>
  <si>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</si>
  <si>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</si>
  <si>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</si>
  <si>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Aural Rehab.--CDIS 4370/5370</t>
  </si>
  <si>
    <t>Language Disorders--CDIS 4466/5466</t>
  </si>
  <si>
    <t xml:space="preserve">Name: </t>
  </si>
  <si>
    <t xml:space="preserve">ID:  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</si>
  <si>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</si>
  <si>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</si>
  <si>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</si>
  <si>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</si>
  <si>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</si>
  <si>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</si>
  <si>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</si>
  <si>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Texas State University</t>
  </si>
  <si>
    <t>A&amp;P Spch Prod Syst--CDIS 3325/5325</t>
  </si>
  <si>
    <t>SPAU 3344 - Anatomy and Physiology of Speech and Hearing</t>
  </si>
  <si>
    <t>Spch Sound Disorders--CDIS 3462/5462</t>
  </si>
  <si>
    <t>SPAU 3340 - Articulation Disorders</t>
  </si>
  <si>
    <t>Diagnostic Audiology--CDIS 4420/5420</t>
  </si>
  <si>
    <t>SPAU 3341 - Audiology</t>
  </si>
  <si>
    <t>SPAU 4395 - Issues in Management of Persons with Hearing Impairment</t>
  </si>
  <si>
    <t>SPAU 3304 - Communication Sciences</t>
  </si>
  <si>
    <t>SPAU 3303 - Normal Language Development</t>
  </si>
  <si>
    <t xml:space="preserve">SPAU 4308 - Language Disorders in Children </t>
  </si>
  <si>
    <t>SPAU 3343 - Phonetics</t>
  </si>
  <si>
    <t>SPAU 3301 - Communication Disorders?</t>
  </si>
  <si>
    <t>Speech &amp; Language Develop.--CDIS 4330/5330</t>
  </si>
  <si>
    <t>Neuroanatomy--CDIS 3312/5312</t>
  </si>
  <si>
    <t>SPAU 3345 - Neural Basis of Communication/NSC 3361-Intro to Neuroscience</t>
  </si>
  <si>
    <r>
      <t>University of Texas at Dallas</t>
    </r>
    <r>
      <rPr>
        <sz val="14"/>
        <rFont val="Times New Roman"/>
        <family val="1"/>
      </rPr>
      <t xml:space="preserve"> (Revised 10/2022)</t>
    </r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</si>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</sst>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5.42578125" style="3" customWidth="1"/>
    <col min="2" max="2" width="88.140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 ht="18.75">
      <c r="A1" s="13" t="s">
        <v>21</v>
      </c>
      <c r="B1" s="14"/>
      <c r="C1" s="14" t="s">
        <v>0</v>
      </c>
      <c r="D1" s="15" t="s">
        <v>17</v>
      </c>
      <c r="E1" s="15"/>
      <c r="F1" s="15"/>
    </row>
    <row r="2" spans="1:6" s="7" customFormat="1" ht="18.75">
      <c r="A2" s="13" t="s">
        <v>22</v>
      </c>
      <c r="B2" s="13"/>
      <c r="C2" s="14"/>
      <c r="D2" s="15"/>
      <c r="E2" s="15"/>
      <c r="F2" s="15"/>
    </row>
    <row r="3" spans="1:6" s="8" customFormat="1" ht="18.75">
      <c r="A3" s="14" t="s">
        <v>30</v>
      </c>
      <c r="B3" s="14" t="s">
        <v>46</v>
      </c>
      <c r="C3" s="14" t="s">
        <v>1</v>
      </c>
      <c r="D3" s="14" t="s">
        <v>16</v>
      </c>
      <c r="E3" s="14" t="s">
        <v>2</v>
      </c>
      <c r="F3" s="14" t="s">
        <v>3</v>
      </c>
    </row>
    <row r="4" spans="1:6" s="8" customFormat="1" ht="18.75">
      <c r="A4" s="11"/>
    </row>
    <row r="5" spans="1:6" s="10" customFormat="1" ht="18.75">
      <c r="A5" s="10" t="s">
        <v>31</v>
      </c>
      <c r="B5" s="10" t="s">
        <v>32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33</v>
      </c>
      <c r="B6" s="10" t="s">
        <v>34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35</v>
      </c>
      <c r="B7" s="10" t="s">
        <v>36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19</v>
      </c>
      <c r="B8" s="10" t="s">
        <v>37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9" t="s">
        <v>49</v>
      </c>
      <c r="B9" s="10" t="s">
        <v>38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43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20</v>
      </c>
      <c r="B11" s="10" t="s">
        <v>40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44</v>
      </c>
      <c r="B12" s="10" t="s">
        <v>45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9" t="s">
        <v>47</v>
      </c>
      <c r="B13" s="10" t="s">
        <v>41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9" t="s">
        <v>48</v>
      </c>
      <c r="B14" s="10" t="s">
        <v>38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7" t="s">
        <v>23</v>
      </c>
      <c r="B19" s="18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12</v>
      </c>
      <c r="B21" s="19" t="s">
        <v>42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13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15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14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E32" s="8"/>
      <c r="F32" s="8">
        <f>IF(E32&gt;"",VLOOKUP(E32,'Office Use Only'!$A$1:$B$5,2)*C32,0)</f>
        <v>0</v>
      </c>
    </row>
    <row r="33" spans="1:6" s="7" customFormat="1">
      <c r="A33" s="7" t="s">
        <v>4</v>
      </c>
      <c r="C33" s="8">
        <f>SUM('Office Use Only'!A6:'Office Use Only'!A34)</f>
        <v>0</v>
      </c>
      <c r="E33" s="8"/>
      <c r="F33" s="8"/>
    </row>
    <row r="34" spans="1:6" s="7" customFormat="1">
      <c r="A34" s="7" t="s">
        <v>5</v>
      </c>
      <c r="C34" s="8">
        <f>SUM(F5:F32)</f>
        <v>0</v>
      </c>
      <c r="E34" s="8"/>
      <c r="F34" s="8"/>
    </row>
    <row r="35" spans="1:6" s="7" customFormat="1">
      <c r="C35" s="8"/>
      <c r="E35" s="8"/>
      <c r="F35" s="8"/>
    </row>
    <row r="36" spans="1:6" s="7" customFormat="1">
      <c r="A36" s="7" t="s">
        <v>6</v>
      </c>
      <c r="C36" s="9">
        <f>IF(C33&gt;0,C34/C33,0)</f>
        <v>0</v>
      </c>
      <c r="E36" s="8"/>
      <c r="F36" s="8"/>
    </row>
    <row r="37" spans="1:6" s="7" customFormat="1">
      <c r="C37" s="8"/>
      <c r="E37" s="8"/>
      <c r="F37" s="8"/>
    </row>
    <row r="38" spans="1:6" s="7" customFormat="1">
      <c r="A38" s="16" t="s">
        <v>18</v>
      </c>
      <c r="B38" s="16"/>
      <c r="C38" s="16"/>
      <c r="D38" s="16"/>
      <c r="E38" s="16"/>
      <c r="F38" s="16"/>
    </row>
    <row r="39" spans="1:6" s="7" customFormat="1">
      <c r="A39" s="16"/>
      <c r="B39" s="16"/>
      <c r="C39" s="16"/>
      <c r="D39" s="16"/>
      <c r="E39" s="16"/>
      <c r="F39" s="16"/>
    </row>
    <row r="40" spans="1:6" s="7" customFormat="1">
      <c r="A40" s="16"/>
      <c r="B40" s="16"/>
      <c r="C40" s="16"/>
      <c r="D40" s="16"/>
      <c r="E40" s="16"/>
      <c r="F40" s="16"/>
    </row>
    <row r="41" spans="1:6" s="7" customFormat="1">
      <c r="A41" s="16"/>
      <c r="B41" s="16"/>
      <c r="C41" s="16"/>
      <c r="D41" s="16"/>
      <c r="E41" s="16"/>
      <c r="F41" s="16"/>
    </row>
    <row r="42" spans="1:6" s="7" customFormat="1">
      <c r="A42" s="7" t="s">
        <v>24</v>
      </c>
      <c r="C42" s="8"/>
      <c r="E42" s="8"/>
      <c r="F42" s="8"/>
    </row>
    <row r="43" spans="1:6" s="7" customFormat="1">
      <c r="A43" s="7" t="s">
        <v>25</v>
      </c>
      <c r="C43" s="8"/>
      <c r="E43" s="8"/>
      <c r="F43" s="8"/>
    </row>
    <row r="44" spans="1:6" s="7" customFormat="1">
      <c r="A44" s="7" t="s">
        <v>26</v>
      </c>
      <c r="C44" s="8"/>
      <c r="E44" s="8"/>
      <c r="F44" s="8"/>
    </row>
    <row r="45" spans="1:6" s="7" customFormat="1">
      <c r="A45" s="7" t="s">
        <v>27</v>
      </c>
      <c r="C45" s="8"/>
      <c r="E45" s="8"/>
      <c r="F45" s="8"/>
    </row>
    <row r="46" spans="1:6" s="7" customFormat="1" ht="18.75">
      <c r="A46" s="10" t="s">
        <v>28</v>
      </c>
      <c r="C46" s="8"/>
      <c r="E46" s="8"/>
      <c r="F46" s="8"/>
    </row>
    <row r="47" spans="1:6" s="7" customFormat="1" ht="18.75">
      <c r="A47" s="10"/>
      <c r="C47" s="8"/>
      <c r="E47" s="8"/>
      <c r="F47" s="8"/>
    </row>
    <row r="48" spans="1:6" s="7" customFormat="1">
      <c r="A48" s="7" t="s">
        <v>29</v>
      </c>
      <c r="C48" s="8"/>
      <c r="E48" s="8"/>
      <c r="F48" s="8"/>
    </row>
    <row r="49" spans="1:6" s="7" customFormat="1">
      <c r="C49" s="8"/>
      <c r="E49" s="8"/>
      <c r="F49" s="8"/>
    </row>
    <row r="50" spans="1:6" s="7" customFormat="1">
      <c r="C50" s="8"/>
      <c r="E50" s="8"/>
      <c r="F50" s="8"/>
    </row>
    <row r="51" spans="1:6" s="5" customFormat="1">
      <c r="A51" s="7"/>
      <c r="C51" s="6"/>
      <c r="E51" s="6"/>
      <c r="F51" s="6"/>
    </row>
    <row r="52" spans="1:6">
      <c r="A52" s="5"/>
    </row>
  </sheetData>
  <mergeCells count="4">
    <mergeCell ref="D2:F2"/>
    <mergeCell ref="A38:F41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33" sqref="C33"/>
    </sheetView>
  </sheetViews>
  <sheetFormatPr defaultColWidth="11.42578125" defaultRowHeight="12.75"/>
  <sheetData>
    <row r="1" spans="1:2">
      <c r="A1" t="s">
        <v>7</v>
      </c>
      <c r="B1">
        <v>4</v>
      </c>
    </row>
    <row r="2" spans="1:2">
      <c r="A2" t="s">
        <v>8</v>
      </c>
      <c r="B2">
        <v>3</v>
      </c>
    </row>
    <row r="3" spans="1:2">
      <c r="A3" t="s">
        <v>9</v>
      </c>
      <c r="B3">
        <v>2</v>
      </c>
    </row>
    <row r="4" spans="1:2">
      <c r="A4" t="s">
        <v>10</v>
      </c>
      <c r="B4">
        <v>1</v>
      </c>
    </row>
    <row r="5" spans="1:2">
      <c r="A5" t="s">
        <v>11</v>
      </c>
      <c r="B5">
        <v>0</v>
      </c>
    </row>
    <row r="6" spans="1:2">
      <c r="A6">
        <f>IF('University of Texas at Dallas'!E5&gt;"",'University of Texas at Dallas'!C5,0)</f>
        <v>0</v>
      </c>
    </row>
    <row r="7" spans="1:2">
      <c r="A7">
        <f>IF('University of Texas at Dallas'!E6&gt;"",'University of Texas at Dallas'!C6,0)</f>
        <v>0</v>
      </c>
    </row>
    <row r="8" spans="1:2" ht="18">
      <c r="A8" s="2">
        <f>IF('University of Texas at Dallas'!E7&gt;"",'University of Texas at Dallas'!C7,0)</f>
        <v>0</v>
      </c>
    </row>
    <row r="9" spans="1:2" ht="18">
      <c r="A9" s="2">
        <f>IF('University of Texas at Dallas'!E8&gt;"",'University of Texas at Dallas'!C8,0)</f>
        <v>0</v>
      </c>
    </row>
    <row r="10" spans="1:2" ht="18">
      <c r="A10" s="2">
        <f>IF('University of Texas at Dallas'!E9&gt;"",'University of Texas at Dallas'!C9,0)</f>
        <v>0</v>
      </c>
    </row>
    <row r="11" spans="1:2" ht="18">
      <c r="A11" s="2">
        <f>IF('University of Texas at Dallas'!E10&gt;"",'University of Texas at Dallas'!C10,0)</f>
        <v>0</v>
      </c>
    </row>
    <row r="12" spans="1:2" ht="18">
      <c r="A12" s="2">
        <f>IF('University of Texas at Dallas'!E11&gt;"",'University of Texas at Dallas'!C11,0)</f>
        <v>0</v>
      </c>
    </row>
    <row r="13" spans="1:2" ht="18">
      <c r="A13" s="2">
        <f>IF('University of Texas at Dallas'!E12&gt;"",'University of Texas at Dallas'!C12,0)</f>
        <v>0</v>
      </c>
    </row>
    <row r="14" spans="1:2" ht="18">
      <c r="A14" s="2">
        <f>IF('University of Texas at Dallas'!E13&gt;"",'University of Texas at Dallas'!C13,0)</f>
        <v>0</v>
      </c>
    </row>
    <row r="15" spans="1:2" ht="18">
      <c r="A15" s="2">
        <f>IF('University of Texas at Dallas'!E14&gt;"",'University of Texas at Dallas'!C14,0)</f>
        <v>0</v>
      </c>
    </row>
    <row r="16" spans="1:2" ht="18">
      <c r="A16" s="2">
        <f>IF('University of Texas at Dallas'!E15&gt;"",'University of Texas at Dallas'!C15,0)</f>
        <v>0</v>
      </c>
    </row>
    <row r="17" spans="1:1">
      <c r="A17">
        <f>IF('University of Texas at Dallas'!E16&gt;"",'University of Texas at Dallas'!C16,0)</f>
        <v>0</v>
      </c>
    </row>
    <row r="18" spans="1:1">
      <c r="A18">
        <f>IF('University of Texas at Dallas'!E17&gt;"",'University of Texas at Dallas'!C17,0)</f>
        <v>0</v>
      </c>
    </row>
    <row r="19" spans="1:1" ht="18">
      <c r="A19" s="2">
        <f>IF('University of Texas at Dallas'!E18&gt;"",'University of Texas at Dallas'!C18,0)</f>
        <v>0</v>
      </c>
    </row>
    <row r="20" spans="1:1" ht="18">
      <c r="A20" s="2">
        <f>IF('University of Texas at Dallas'!E19&gt;"",'University of Texas at Dallas'!C19,0)</f>
        <v>0</v>
      </c>
    </row>
    <row r="21" spans="1:1" ht="18">
      <c r="A21" s="2">
        <f>IF('University of Texas at Dallas'!E20&gt;"",'University of Texas at Dallas'!C20,0)</f>
        <v>0</v>
      </c>
    </row>
    <row r="22" spans="1:1" ht="18">
      <c r="A22" s="2">
        <f>IF('University of Texas at Dallas'!E21&gt;"",'University of Texas at Dallas'!C21,0)</f>
        <v>0</v>
      </c>
    </row>
    <row r="23" spans="1:1" ht="18">
      <c r="A23" s="2">
        <f>IF('University of Texas at Dallas'!E22&gt;"",'University of Texas at Dallas'!C22,0)</f>
        <v>0</v>
      </c>
    </row>
    <row r="24" spans="1:1" ht="18">
      <c r="A24" s="2">
        <f>IF('University of Texas at Dallas'!E23&gt;"",'University of Texas at Dallas'!C23,0)</f>
        <v>0</v>
      </c>
    </row>
    <row r="25" spans="1:1" ht="18">
      <c r="A25" s="2">
        <f>IF('University of Texas at Dallas'!E24&gt;"",'University of Texas at Dallas'!C24,0)</f>
        <v>0</v>
      </c>
    </row>
    <row r="26" spans="1:1" ht="18">
      <c r="A26" s="2">
        <f>IF('University of Texas at Dallas'!E25&gt;"",'University of Texas at Dallas'!C25,0)</f>
        <v>0</v>
      </c>
    </row>
    <row r="27" spans="1:1" ht="18">
      <c r="A27" s="2">
        <f>IF('University of Texas at Dallas'!E26&gt;"",'University of Texas at Dallas'!C26,0)</f>
        <v>0</v>
      </c>
    </row>
    <row r="28" spans="1:1" ht="18">
      <c r="A28" s="2">
        <f>IF('University of Texas at Dallas'!E27&gt;"",'University of Texas at Dallas'!C27,0)</f>
        <v>0</v>
      </c>
    </row>
    <row r="29" spans="1:1" ht="18">
      <c r="A29" s="2">
        <f>IF('University of Texas at Dallas'!E28&gt;"",'University of Texas at Dallas'!C28,0)</f>
        <v>0</v>
      </c>
    </row>
    <row r="30" spans="1:1" ht="18">
      <c r="A30" s="2">
        <f>IF('University of Texas at Dallas'!E29&gt;"",'University of Texas at Dallas'!C29,0)</f>
        <v>0</v>
      </c>
    </row>
    <row r="31" spans="1:1" ht="18">
      <c r="A31" s="2">
        <f>IF('University of Texas at Dallas'!E30&gt;"",'University of Texas at Dallas'!C30,0)</f>
        <v>0</v>
      </c>
    </row>
    <row r="32" spans="1:1" ht="18">
      <c r="A32" s="2">
        <f>IF('University of Texas at Dallas'!E31&gt;"",'University of Texas at Dallas'!C31,0)</f>
        <v>0</v>
      </c>
    </row>
    <row r="33" spans="1:1" ht="18">
      <c r="A33" s="2">
        <f>IF('University of Texas at Dallas'!E32&gt;"",'University of Texas at Dallas'!C32,0)</f>
        <v>0</v>
      </c>
    </row>
    <row r="34" spans="1:1" ht="18">
      <c r="A34" s="2">
        <f>IF('University of Texas at Dallas'!E33&gt;"",'University of Texas at Dallas'!C33,0)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Texas at Dallas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Texas at Dallas'!Print_Area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2010-02-19T20:24:17Z</cp:lastPrinted>
  <dcterms:created xsi:type="dcterms:W3CDTF">1998-11-02T22:06:08Z</dcterms:created>
  <dcterms:modified xsi:type="dcterms:W3CDTF">2026-07-17T21:17:24Z</dcterms:modified>
</cp:coreProperties>
</file>