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EE2EF261-52B1-4223-AA98-840DF5DA65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niv of Texas at El Paso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 of Texas at El Paso'!$A$1:$F$47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3" l="1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F19" i="2"/>
  <c r="F18" i="2"/>
  <c r="F17" i="2"/>
  <c r="F16" i="2"/>
  <c r="F29" i="2"/>
  <c r="A8" i="3"/>
  <c r="A9" i="3"/>
  <c r="A10" i="3"/>
  <c r="A11" i="3"/>
  <c r="A13" i="3"/>
  <c r="A14" i="3"/>
  <c r="A15" i="3"/>
  <c r="A7" i="3"/>
  <c r="A6" i="3"/>
  <c r="A12" i="3"/>
  <c r="A16" i="3"/>
  <c r="F28" i="2"/>
  <c r="F5" i="2"/>
  <c r="F6" i="2"/>
  <c r="F7" i="2"/>
  <c r="F8" i="2"/>
  <c r="F9" i="2"/>
  <c r="F10" i="2"/>
  <c r="F11" i="2"/>
  <c r="F12" i="2"/>
  <c r="F13" i="2"/>
  <c r="F14" i="2"/>
  <c r="F15" i="2"/>
  <c r="F20" i="2"/>
  <c r="F21" i="2"/>
  <c r="F22" i="2"/>
  <c r="F23" i="2"/>
  <c r="F24" i="2"/>
  <c r="F25" i="2"/>
  <c r="F26" i="2"/>
  <c r="F27" i="2"/>
  <c r="F30" i="2"/>
  <c r="C32" i="2"/>
  <c r="C31" i="2" l="1"/>
  <c r="C34" i="2" s="1"/>
</calcChain>
</file>

<file path=xl/sharedStrings.xml><?xml version="1.0" encoding="utf-8"?>
<sst xmlns="http://schemas.openxmlformats.org/spreadsheetml/2006/main" count="48" uniqueCount="48">
  <si>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</si>
  <si>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</si>
  <si>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</si>
  <si>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</si>
  <si>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</si>
  <si>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</si>
  <si>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</si>
  <si>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</si>
  <si>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</si>
  <si>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</si>
  <si>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</si>
  <si>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</si>
  <si>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</si>
  <si>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</si>
  <si>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</si>
  <si>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</si>
  <si>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</si>
  <si>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</si>
  <si>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</si>
  <si>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</si>
  <si>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</si>
  <si>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</si>
  <si>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</si>
  <si>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</si>
  <si>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</si>
  <si>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</si>
  <si>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</si>
  <si>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</si>
  <si>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</si>
  <si>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University of Texas at El Paso</t>
  </si>
  <si>
    <t>SPLP 2313 General Phonetics</t>
  </si>
  <si>
    <t>SPLP 2320 Hearing Science</t>
  </si>
  <si>
    <t>SPLP 3310 Language Development</t>
  </si>
  <si>
    <t>SPLP 3312 A&amp;P of the Speech Mechanism</t>
  </si>
  <si>
    <t>SPLP 3313 Dis of Atric and Phonology</t>
  </si>
  <si>
    <t>SPLP 3314 Lang Dis in Pre-School Children</t>
  </si>
  <si>
    <t>SPLP 4309 Audiology</t>
  </si>
  <si>
    <t>SPLP 4312 Neural Bases of Speech and Lang.</t>
  </si>
  <si>
    <t>List all additional CDIS courses taken by the student with hours &amp; grades. *Do not include clinical practicum courses.</t>
  </si>
  <si>
    <t>ASHA requires:</t>
  </si>
  <si>
    <t>Physcial Science - 3 hours (Chemistry or Intro to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</si>
  <si>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</si>
  <si>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</si>
  <si>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3302( Not Business Statistics)</t>
  </si>
  <si>
    <t>Development Across the LifeSpan OR Human Growth and Development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</si>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</sst>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6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0"/>
  <sheetViews>
    <sheetView tabSelected="1" view="pageBreakPreview" zoomScaleNormal="100" zoomScaleSheetLayoutView="100" workbookViewId="0">
      <selection activeCell="A26" sqref="A26"/>
    </sheetView>
  </sheetViews>
  <sheetFormatPr defaultColWidth="10.7109375" defaultRowHeight="15.75"/>
  <cols>
    <col min="1" max="1" width="44.5703125" style="3" customWidth="1"/>
    <col min="2" max="2" width="84.71093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3" t="s">
        <v>18</v>
      </c>
      <c r="E1" s="13"/>
      <c r="F1" s="13"/>
    </row>
    <row r="2" spans="1:6" s="7" customFormat="1">
      <c r="A2" s="7" t="s">
        <v>27</v>
      </c>
      <c r="C2" s="8"/>
      <c r="D2" s="13"/>
      <c r="E2" s="13"/>
      <c r="F2" s="13"/>
    </row>
    <row r="3" spans="1:6" s="8" customFormat="1">
      <c r="A3" s="8" t="s">
        <v>1</v>
      </c>
      <c r="B3" s="8" t="s">
        <v>29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33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34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36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47</v>
      </c>
      <c r="B9" s="10" t="s">
        <v>31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32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35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B12" s="10" t="s">
        <v>37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45</v>
      </c>
      <c r="B13" s="10" t="s">
        <v>30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46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>
        <v>3</v>
      </c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A19" s="15" t="s">
        <v>38</v>
      </c>
      <c r="B19" s="16"/>
      <c r="C19" s="11"/>
      <c r="D19" s="11"/>
      <c r="E19" s="11"/>
      <c r="F19" s="11">
        <f>IF(E19&gt;"",VLOOKUP(E19,'Office Use Only'!$A$1:$B$5,2)*C19,0)</f>
        <v>0</v>
      </c>
    </row>
    <row r="20" spans="1:6" s="10" customFormat="1" ht="18.75">
      <c r="C20" s="11"/>
      <c r="D20" s="11"/>
      <c r="E20" s="11"/>
      <c r="F20" s="11">
        <f>IF(E20&gt;"",VLOOKUP(E20,'Office Use Only'!$A$1:$B$5,2)*C20,0)</f>
        <v>0</v>
      </c>
    </row>
    <row r="21" spans="1:6" s="10" customFormat="1" ht="18.75">
      <c r="A21" s="10" t="s">
        <v>13</v>
      </c>
      <c r="C21" s="11">
        <v>3</v>
      </c>
      <c r="D21" s="11"/>
      <c r="E21" s="11"/>
      <c r="F21" s="11">
        <f>IF(E21&gt;"",VLOOKUP(E21,'Office Use Only'!$A$1:$B$5,2)*C21,0)</f>
        <v>0</v>
      </c>
    </row>
    <row r="22" spans="1:6" s="10" customFormat="1" ht="18.75">
      <c r="A22" s="10" t="s">
        <v>14</v>
      </c>
      <c r="C22" s="11">
        <v>3</v>
      </c>
      <c r="D22" s="11"/>
      <c r="E22" s="11"/>
      <c r="F22" s="11">
        <f>IF(E22&gt;"",VLOOKUP(E22,'Office Use Only'!$A$1:$B$5,2)*C22,0)</f>
        <v>0</v>
      </c>
    </row>
    <row r="23" spans="1:6" s="10" customFormat="1" ht="18.75">
      <c r="A23" s="10" t="s">
        <v>16</v>
      </c>
      <c r="C23" s="11">
        <v>3</v>
      </c>
      <c r="D23" s="11"/>
      <c r="E23" s="11"/>
      <c r="F23" s="11">
        <f>IF(E23&gt;"",VLOOKUP(E23,'Office Use Only'!$A$1:$B$5,2)*C23,0)</f>
        <v>0</v>
      </c>
    </row>
    <row r="24" spans="1:6" s="10" customFormat="1" ht="18.75">
      <c r="A24" s="10" t="s">
        <v>15</v>
      </c>
      <c r="C24" s="11">
        <v>3</v>
      </c>
      <c r="D24" s="11"/>
      <c r="E24" s="11"/>
      <c r="F24" s="11">
        <f>IF(E24&gt;"",VLOOKUP(E24,'Office Use Only'!$A$1:$B$5,2)*C24,0)</f>
        <v>0</v>
      </c>
    </row>
    <row r="25" spans="1:6" s="7" customFormat="1">
      <c r="C25" s="8"/>
      <c r="D25" s="8"/>
      <c r="E25" s="8"/>
      <c r="F25" s="8">
        <f>IF(E25&gt;"",VLOOKUP(E25,'Office Use Only'!$A$1:$B$5,2)*C25,0)</f>
        <v>0</v>
      </c>
    </row>
    <row r="26" spans="1:6" s="7" customFormat="1">
      <c r="C26" s="8"/>
      <c r="D26" s="8"/>
      <c r="E26" s="8"/>
      <c r="F26" s="8">
        <f>IF(E26&gt;"",VLOOKUP(E26,'Office Use Only'!$A$1:$B$5,2)*C26,0)</f>
        <v>0</v>
      </c>
    </row>
    <row r="27" spans="1:6" s="7" customFormat="1">
      <c r="C27" s="8"/>
      <c r="D27" s="8"/>
      <c r="E27" s="8"/>
      <c r="F27" s="8">
        <f>IF(E27&gt;"",VLOOKUP(E27,'Office Use Only'!$A$1:$B$5,2)*C27,0)</f>
        <v>0</v>
      </c>
    </row>
    <row r="28" spans="1:6" s="7" customFormat="1">
      <c r="C28" s="8"/>
      <c r="D28" s="8"/>
      <c r="E28" s="8"/>
      <c r="F28" s="8">
        <f>IF(E28&gt;"",VLOOKUP(E28,'Office Use Only'!$A$1:$B$5,2)*C28,0)</f>
        <v>0</v>
      </c>
    </row>
    <row r="29" spans="1:6" s="7" customFormat="1">
      <c r="C29" s="8"/>
      <c r="D29" s="8"/>
      <c r="E29" s="8"/>
      <c r="F29" s="8">
        <f>IF(E29&gt;"",VLOOKUP(E29,'Office Use Only'!$A$1:$B$5,2)*C29,0)</f>
        <v>0</v>
      </c>
    </row>
    <row r="30" spans="1:6" s="7" customFormat="1">
      <c r="C30" s="8"/>
      <c r="E30" s="8"/>
      <c r="F30" s="8">
        <f>IF(E30&gt;"",VLOOKUP(E30,'Office Use Only'!$A$1:$B$5,2)*C30,0)</f>
        <v>0</v>
      </c>
    </row>
    <row r="31" spans="1:6" s="7" customFormat="1">
      <c r="A31" s="7" t="s">
        <v>5</v>
      </c>
      <c r="C31" s="8">
        <f>SUM('Office Use Only'!A6:'Office Use Only'!A34)</f>
        <v>0</v>
      </c>
      <c r="E31" s="8"/>
      <c r="F31" s="8"/>
    </row>
    <row r="32" spans="1:6" s="7" customFormat="1">
      <c r="A32" s="7" t="s">
        <v>6</v>
      </c>
      <c r="C32" s="8">
        <f>SUM(F5:F30)</f>
        <v>0</v>
      </c>
      <c r="E32" s="8"/>
      <c r="F32" s="8"/>
    </row>
    <row r="33" spans="1:6" s="7" customFormat="1">
      <c r="C33" s="8"/>
      <c r="E33" s="8"/>
      <c r="F33" s="8"/>
    </row>
    <row r="34" spans="1:6" s="7" customFormat="1">
      <c r="A34" s="7" t="s">
        <v>7</v>
      </c>
      <c r="C34" s="9">
        <f>IF(C31&gt;0,C32/C31,0)</f>
        <v>0</v>
      </c>
      <c r="E34" s="8"/>
      <c r="F34" s="8"/>
    </row>
    <row r="35" spans="1:6" s="7" customFormat="1">
      <c r="C35" s="8"/>
      <c r="E35" s="8"/>
      <c r="F35" s="8"/>
    </row>
    <row r="36" spans="1:6" s="7" customFormat="1">
      <c r="A36" s="14" t="s">
        <v>19</v>
      </c>
      <c r="B36" s="14"/>
      <c r="C36" s="14"/>
      <c r="D36" s="14"/>
      <c r="E36" s="14"/>
      <c r="F36" s="14"/>
    </row>
    <row r="37" spans="1:6" s="7" customFormat="1">
      <c r="A37" s="14"/>
      <c r="B37" s="14"/>
      <c r="C37" s="14"/>
      <c r="D37" s="14"/>
      <c r="E37" s="14"/>
      <c r="F37" s="14"/>
    </row>
    <row r="38" spans="1:6" s="7" customFormat="1">
      <c r="A38" s="14"/>
      <c r="B38" s="14"/>
      <c r="C38" s="14"/>
      <c r="D38" s="14"/>
      <c r="E38" s="14"/>
      <c r="F38" s="14"/>
    </row>
    <row r="39" spans="1:6" s="7" customFormat="1">
      <c r="A39" s="14"/>
      <c r="B39" s="14"/>
      <c r="C39" s="14"/>
      <c r="D39" s="14"/>
      <c r="E39" s="14"/>
      <c r="F39" s="14"/>
    </row>
    <row r="40" spans="1:6" s="7" customFormat="1">
      <c r="A40" s="7" t="s">
        <v>39</v>
      </c>
      <c r="C40" s="8"/>
      <c r="E40" s="8"/>
      <c r="F40" s="8"/>
    </row>
    <row r="41" spans="1:6" s="7" customFormat="1">
      <c r="A41" s="7" t="s">
        <v>40</v>
      </c>
      <c r="C41" s="8"/>
      <c r="E41" s="8"/>
      <c r="F41" s="8"/>
    </row>
    <row r="42" spans="1:6" s="7" customFormat="1">
      <c r="A42" s="7" t="s">
        <v>41</v>
      </c>
      <c r="C42" s="8"/>
      <c r="E42" s="8"/>
      <c r="F42" s="8"/>
    </row>
    <row r="43" spans="1:6" s="7" customFormat="1">
      <c r="A43" s="7" t="s">
        <v>42</v>
      </c>
      <c r="C43" s="8"/>
      <c r="E43" s="8"/>
      <c r="F43" s="8"/>
    </row>
    <row r="44" spans="1:6" s="7" customFormat="1" ht="18.75">
      <c r="A44" s="10" t="s">
        <v>43</v>
      </c>
      <c r="C44" s="8"/>
      <c r="E44" s="8"/>
      <c r="F44" s="8"/>
    </row>
    <row r="45" spans="1:6" s="7" customFormat="1">
      <c r="C45" s="8"/>
      <c r="E45" s="8"/>
      <c r="F45" s="8"/>
    </row>
    <row r="46" spans="1:6" s="7" customFormat="1">
      <c r="A46" s="7" t="s">
        <v>44</v>
      </c>
      <c r="C46" s="8"/>
      <c r="E46" s="8"/>
      <c r="F46" s="8"/>
    </row>
    <row r="47" spans="1:6" s="7" customFormat="1">
      <c r="C47" s="8"/>
      <c r="E47" s="8"/>
      <c r="F47" s="8"/>
    </row>
    <row r="48" spans="1:6" s="7" customFormat="1">
      <c r="C48" s="8"/>
      <c r="E48" s="8"/>
      <c r="F48" s="8"/>
    </row>
    <row r="49" spans="1:6" s="5" customFormat="1">
      <c r="A49" s="7"/>
      <c r="C49" s="6"/>
      <c r="E49" s="6"/>
      <c r="F49" s="6"/>
    </row>
    <row r="50" spans="1:6">
      <c r="A50" s="5"/>
    </row>
  </sheetData>
  <mergeCells count="4">
    <mergeCell ref="D2:F2"/>
    <mergeCell ref="A36:F39"/>
    <mergeCell ref="D1:F1"/>
    <mergeCell ref="A19:B19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  <rowBreaks count="1" manualBreakCount="1">
    <brk id="46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workbookViewId="0">
      <selection activeCell="C14" sqref="C14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IF('Univ of Texas at El Paso'!E5&gt;"",'Univ of Texas at El Paso'!C5,0)</f>
        <v>0</v>
      </c>
    </row>
    <row r="7" spans="1:2">
      <c r="A7">
        <f>IF('Univ of Texas at El Paso'!E6&gt;"",'Univ of Texas at El Paso'!C6,0)</f>
        <v>0</v>
      </c>
    </row>
    <row r="8" spans="1:2" ht="18">
      <c r="A8" s="2">
        <f>IF('Univ of Texas at El Paso'!E7&gt;"",'Univ of Texas at El Paso'!C7,0)</f>
        <v>0</v>
      </c>
    </row>
    <row r="9" spans="1:2" ht="18">
      <c r="A9" s="2">
        <f>IF('Univ of Texas at El Paso'!E8&gt;"",'Univ of Texas at El Paso'!C8,0)</f>
        <v>0</v>
      </c>
    </row>
    <row r="10" spans="1:2" ht="18">
      <c r="A10" s="2">
        <f>IF('Univ of Texas at El Paso'!E9&gt;"",'Univ of Texas at El Paso'!C9,0)</f>
        <v>0</v>
      </c>
    </row>
    <row r="11" spans="1:2" ht="18">
      <c r="A11" s="2">
        <f>IF('Univ of Texas at El Paso'!E10&gt;"",'Univ of Texas at El Paso'!C10,0)</f>
        <v>0</v>
      </c>
    </row>
    <row r="12" spans="1:2" ht="18">
      <c r="A12" s="2">
        <f>IF('Univ of Texas at El Paso'!E11&gt;"",'Univ of Texas at El Paso'!C11,0)</f>
        <v>0</v>
      </c>
    </row>
    <row r="13" spans="1:2" ht="18">
      <c r="A13" s="2">
        <f>IF('Univ of Texas at El Paso'!E12&gt;"",'Univ of Texas at El Paso'!C12,0)</f>
        <v>0</v>
      </c>
    </row>
    <row r="14" spans="1:2" ht="18">
      <c r="A14" s="2">
        <f>IF('Univ of Texas at El Paso'!E13&gt;"",'Univ of Texas at El Paso'!C13,0)</f>
        <v>0</v>
      </c>
    </row>
    <row r="15" spans="1:2" ht="18">
      <c r="A15" s="2">
        <f>IF('Univ of Texas at El Paso'!E14&gt;"",'Univ of Texas at El Paso'!C14,0)</f>
        <v>0</v>
      </c>
    </row>
    <row r="16" spans="1:2" ht="18">
      <c r="A16" s="2">
        <f>IF('Univ of Texas at El Paso'!E15&gt;"",'Univ of Texas at El Paso'!C15,0)</f>
        <v>0</v>
      </c>
    </row>
    <row r="17" spans="1:1">
      <c r="A17">
        <f>IF('Univ of Texas at El Paso'!E16&gt;"",'Univ of Texas at El Paso'!C16,0)</f>
        <v>0</v>
      </c>
    </row>
    <row r="18" spans="1:1">
      <c r="A18">
        <f>IF('Univ of Texas at El Paso'!E17&gt;"",'Univ of Texas at El Paso'!C17,0)</f>
        <v>0</v>
      </c>
    </row>
    <row r="19" spans="1:1" ht="18">
      <c r="A19" s="2">
        <f>IF('Univ of Texas at El Paso'!E18&gt;"",'Univ of Texas at El Paso'!C18,0)</f>
        <v>0</v>
      </c>
    </row>
    <row r="20" spans="1:1" ht="18">
      <c r="A20" s="2">
        <f>IF('Univ of Texas at El Paso'!E19&gt;"",'Univ of Texas at El Paso'!C19,0)</f>
        <v>0</v>
      </c>
    </row>
    <row r="21" spans="1:1" ht="18">
      <c r="A21" s="2">
        <f>IF('Univ of Texas at El Paso'!E20&gt;"",'Univ of Texas at El Paso'!C20,0)</f>
        <v>0</v>
      </c>
    </row>
    <row r="22" spans="1:1" ht="18">
      <c r="A22" s="2">
        <f>IF('Univ of Texas at El Paso'!E21&gt;"",'Univ of Texas at El Paso'!C21,0)</f>
        <v>0</v>
      </c>
    </row>
    <row r="23" spans="1:1" ht="18">
      <c r="A23" s="2">
        <f>IF('Univ of Texas at El Paso'!E22&gt;"",'Univ of Texas at El Paso'!C22,0)</f>
        <v>0</v>
      </c>
    </row>
    <row r="24" spans="1:1" ht="18">
      <c r="A24" s="2">
        <f>IF('Univ of Texas at El Paso'!E23&gt;"",'Univ of Texas at El Paso'!C23,0)</f>
        <v>0</v>
      </c>
    </row>
    <row r="25" spans="1:1" ht="18">
      <c r="A25" s="2">
        <f>IF('Univ of Texas at El Paso'!E24&gt;"",'Univ of Texas at El Paso'!C24,0)</f>
        <v>0</v>
      </c>
    </row>
    <row r="26" spans="1:1" ht="18">
      <c r="A26" s="2">
        <f>IF('Univ of Texas at El Paso'!E25&gt;"",'Univ of Texas at El Paso'!C25,0)</f>
        <v>0</v>
      </c>
    </row>
    <row r="27" spans="1:1" ht="18">
      <c r="A27" s="2">
        <f>IF('Univ of Texas at El Paso'!E26&gt;"",'Univ of Texas at El Paso'!C26,0)</f>
        <v>0</v>
      </c>
    </row>
    <row r="28" spans="1:1" ht="18">
      <c r="A28" s="2">
        <f>IF('Univ of Texas at El Paso'!E27&gt;"",'Univ of Texas at El Paso'!C27,0)</f>
        <v>0</v>
      </c>
    </row>
    <row r="29" spans="1:1" ht="18">
      <c r="A29" s="2">
        <f>IF('Univ of Texas at El Paso'!E28&gt;"",'Univ of Texas at El Paso'!C28,0)</f>
        <v>0</v>
      </c>
    </row>
    <row r="30" spans="1:1" ht="18">
      <c r="A30" s="2">
        <f>IF('Univ of Texas at El Paso'!E29&gt;"",'Univ of Texas at El Paso'!C29,0)</f>
        <v>0</v>
      </c>
    </row>
    <row r="31" spans="1:1" ht="18">
      <c r="A31" s="2">
        <f>IF('Univ of Texas at El Paso'!E30&gt;"",'Univ of Texas at El Paso'!C30,0)</f>
        <v>0</v>
      </c>
    </row>
    <row r="32" spans="1:1" ht="18">
      <c r="A32" s="2">
        <f>IF('Univ of Texas at El Paso'!E31&gt;"",'Univ of Texas at El Paso'!C31,0)</f>
        <v>0</v>
      </c>
    </row>
    <row r="33" spans="1:1" ht="18">
      <c r="A33" s="2">
        <f>IF('Univ of Texas at El Paso'!E32&gt;"",'Univ of Texas at El Paso'!C32,0)</f>
        <v>0</v>
      </c>
    </row>
    <row r="34" spans="1:1" ht="18">
      <c r="A34" s="2">
        <f>IF('Univ of Texas at El Paso'!E33&gt;"",'Univ of Texas at El Paso'!C33,0)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 of Texas at El Paso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 of Texas at El Paso'!Print_Area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2010-02-19T20:26:00Z</cp:lastPrinted>
  <dcterms:created xsi:type="dcterms:W3CDTF">1998-11-02T22:06:08Z</dcterms:created>
  <dcterms:modified xsi:type="dcterms:W3CDTF">2026-07-17T21:23:39Z</dcterms:modified>
</cp:coreProperties>
</file>